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Vysledky" sheetId="1" r:id="rId1"/>
    <sheet name="Vysledky_druzstva" sheetId="2" r:id="rId2"/>
  </sheets>
  <definedNames/>
  <calcPr fullCalcOnLoad="1"/>
</workbook>
</file>

<file path=xl/sharedStrings.xml><?xml version="1.0" encoding="utf-8"?>
<sst xmlns="http://schemas.openxmlformats.org/spreadsheetml/2006/main" count="297" uniqueCount="157">
  <si>
    <t>Lyžiarske preteky o POHÁR PREDSEDU OZ PŠ a V na Slovensku   2011</t>
  </si>
  <si>
    <t>Miesto: Žiar -Dolinky</t>
  </si>
  <si>
    <t>Por.</t>
  </si>
  <si>
    <t>Meno a priezvisko</t>
  </si>
  <si>
    <t>Ročník</t>
  </si>
  <si>
    <t>Škola</t>
  </si>
  <si>
    <t>Druž.</t>
  </si>
  <si>
    <t>1. kolo</t>
  </si>
  <si>
    <t>2. kolo</t>
  </si>
  <si>
    <t>Súčet</t>
  </si>
  <si>
    <t>Emília Englichová</t>
  </si>
  <si>
    <t>SPOJENÁ ŠKOLA  TRNAVA</t>
  </si>
  <si>
    <t>Viera Ganoczyová</t>
  </si>
  <si>
    <t>Rada zo OZ PŠaV ZZŠ LIPT. MIKULÁŠ</t>
  </si>
  <si>
    <t>Alexandra Wengerová</t>
  </si>
  <si>
    <t>ZŠ a MŠ  Pionierska 2, BREZNO</t>
  </si>
  <si>
    <t>Božena Mikulášová</t>
  </si>
  <si>
    <t xml:space="preserve">ZŠ M.R.Martákovej, LIPT. MIKULÁŠ  </t>
  </si>
  <si>
    <t>Mária Kováčová</t>
  </si>
  <si>
    <t>ZŠ s MŠ Lipt. Mikuláš, Demänová</t>
  </si>
  <si>
    <t>Daniela  Jorčíková</t>
  </si>
  <si>
    <t>Mária Janovčíková</t>
  </si>
  <si>
    <t>ZŠ a MŠ Poniky</t>
  </si>
  <si>
    <t>Edita Sopková</t>
  </si>
  <si>
    <t>SPŠ - Ul.Fr.Hečko 25, LEVICE</t>
  </si>
  <si>
    <t>Ľubica Slašťanová</t>
  </si>
  <si>
    <t>Technická univerzita ZVOLEN</t>
  </si>
  <si>
    <t>Miroslava Vetráková</t>
  </si>
  <si>
    <t>ZŠI SPI  VG ,  Kremnica</t>
  </si>
  <si>
    <t>Mária Molnárová</t>
  </si>
  <si>
    <t>ZŠ Dr.A.Stodolu, LIPT. MIKULÁŠ</t>
  </si>
  <si>
    <t>Bibiana Koštová</t>
  </si>
  <si>
    <t>Lenka Repová</t>
  </si>
  <si>
    <t>ZŠ Demän. cesta č.5 Lipt. Mikuláš</t>
  </si>
  <si>
    <t>Gymn. - J. Chalupku, Štúrová, Brezno</t>
  </si>
  <si>
    <t>Marcela Šavelová</t>
  </si>
  <si>
    <t>Obchodná akadémia, Čadca</t>
  </si>
  <si>
    <t>Jarmila Pokrievková</t>
  </si>
  <si>
    <t>Renáta Fedorčíková</t>
  </si>
  <si>
    <t>SOŠ,  Košická 20, PREŠOV</t>
  </si>
  <si>
    <t>Denisa Šebeňová</t>
  </si>
  <si>
    <t>Eva Vyskočilová</t>
  </si>
  <si>
    <t>Gymn. Komenského , Partizánske</t>
  </si>
  <si>
    <t>Katarína Bučková</t>
  </si>
  <si>
    <t>Zákl. škola ,Veľkomoravská , Trenčín</t>
  </si>
  <si>
    <t>Adriana Jurčová</t>
  </si>
  <si>
    <t>Miriam Ošková</t>
  </si>
  <si>
    <t>Gymnázium MMH Lipt. Mikuláš</t>
  </si>
  <si>
    <t>Miriam Bistiaková</t>
  </si>
  <si>
    <t>Zuzana Pivovarčiová</t>
  </si>
  <si>
    <t>ZŠ Dr.A.Stodolu, LIPT. MILKULÁŠ</t>
  </si>
  <si>
    <t>Miroslava Ťavodová</t>
  </si>
  <si>
    <t>Dana Klocková</t>
  </si>
  <si>
    <t>Zuzana Stehlíková</t>
  </si>
  <si>
    <t>SPŠ  LEVICE</t>
  </si>
  <si>
    <t>Eva Šavoltová</t>
  </si>
  <si>
    <t>Materská škola,  Banská Bystrica</t>
  </si>
  <si>
    <t>Mariana Kramlová</t>
  </si>
  <si>
    <t>Martina  Tothová</t>
  </si>
  <si>
    <t>Monika Haviarová</t>
  </si>
  <si>
    <t>Zuzana Mikšovská-Krajčušková</t>
  </si>
  <si>
    <t>ZŠ MŠ L.M. Demänová</t>
  </si>
  <si>
    <t>Lucia Sopkovičová</t>
  </si>
  <si>
    <t>SOŠ - Markušovská SPIŠ. N. VES</t>
  </si>
  <si>
    <t>Nina Majlingová</t>
  </si>
  <si>
    <t>ZŠ SPOJOVA  , Banská Bystrica</t>
  </si>
  <si>
    <t>Martina Dzurusová</t>
  </si>
  <si>
    <t>Jana Ďurjaková</t>
  </si>
  <si>
    <t>Martina Kamenská</t>
  </si>
  <si>
    <t>Obchodná akadémia, LUČENEC</t>
  </si>
  <si>
    <t>Mária Novotná</t>
  </si>
  <si>
    <t xml:space="preserve">Bohumil  Tichý                  </t>
  </si>
  <si>
    <t>SOŠ elektrotechnická Lipt. Hrádok</t>
  </si>
  <si>
    <t>Dušan Kazár</t>
  </si>
  <si>
    <t>OZ PŠaV na Slovensku   Bratislava</t>
  </si>
  <si>
    <t>Ján Zeman</t>
  </si>
  <si>
    <t>Miroslav Kuzma</t>
  </si>
  <si>
    <t xml:space="preserve">Vlastimír Tréger                  </t>
  </si>
  <si>
    <t>Miroslav Beňo</t>
  </si>
  <si>
    <t xml:space="preserve">Igor Žiak </t>
  </si>
  <si>
    <t>CVČ  LIPT. HRÁDOK</t>
  </si>
  <si>
    <t>Karol Klincko</t>
  </si>
  <si>
    <t>SPŠ -STAVEBNÁ , Lučenec</t>
  </si>
  <si>
    <t>Milan Revaj</t>
  </si>
  <si>
    <t>Reeduk. Cen. Mlynky - Biele Vody</t>
  </si>
  <si>
    <t>Milan Poláček</t>
  </si>
  <si>
    <t xml:space="preserve">SPU - NITRA   </t>
  </si>
  <si>
    <t xml:space="preserve">Marian Jurči </t>
  </si>
  <si>
    <t>Štefan Kalocsay</t>
  </si>
  <si>
    <t>Jaroslav Babic</t>
  </si>
  <si>
    <t>Ondrej Lukáč</t>
  </si>
  <si>
    <t xml:space="preserve">SPU - NITRA </t>
  </si>
  <si>
    <t>Štefan Staroň</t>
  </si>
  <si>
    <t>Ján Žufa</t>
  </si>
  <si>
    <t>Gymnázium MMH Lipt.  Mikuláš</t>
  </si>
  <si>
    <t>Dušan Krajčovič</t>
  </si>
  <si>
    <t>Juraj Adamišin</t>
  </si>
  <si>
    <t>Imrich  Vida</t>
  </si>
  <si>
    <t>Jozef Ondrášik</t>
  </si>
  <si>
    <t>Hotel. akadémia OB  Kežmarok</t>
  </si>
  <si>
    <t>Peter Darvaši</t>
  </si>
  <si>
    <t>Ivan Urbančok</t>
  </si>
  <si>
    <t>Boris Matušek</t>
  </si>
  <si>
    <t>Gymnázium MH, Trstená</t>
  </si>
  <si>
    <t>Peter Kravárik</t>
  </si>
  <si>
    <t>Hotelová akadémia OB  Kežmarok</t>
  </si>
  <si>
    <t>Ivan Tokoly</t>
  </si>
  <si>
    <t>Reeduk. Cen., Mlynky - Biele Vody</t>
  </si>
  <si>
    <t>Miroslav Habán</t>
  </si>
  <si>
    <t>Peter Aneštík</t>
  </si>
  <si>
    <t>Gymn.  J. Chalupku, Štúrová, Brezno</t>
  </si>
  <si>
    <t>Ján Lupták</t>
  </si>
  <si>
    <t>ZŠ SPOJOVA  , Ban. Bystrica</t>
  </si>
  <si>
    <t>Anton Horváth</t>
  </si>
  <si>
    <t>Mário Matušek</t>
  </si>
  <si>
    <t>Osemr. športové gymn. B. B.</t>
  </si>
  <si>
    <t xml:space="preserve">Martin Brňák </t>
  </si>
  <si>
    <t>Spojená  škola  Tvrdošín</t>
  </si>
  <si>
    <t>Martin Znášik</t>
  </si>
  <si>
    <t>Ján Kalinay</t>
  </si>
  <si>
    <t>Gymn. MMH Lipt. Mikuláš</t>
  </si>
  <si>
    <t>Ján Bušovský</t>
  </si>
  <si>
    <t>Martin Krak</t>
  </si>
  <si>
    <t>SOŠ - tech. Švermová 1, Zvolen</t>
  </si>
  <si>
    <t>Tomáš Nebus</t>
  </si>
  <si>
    <t>Zákl.á škola ,Veľkomor. Trenčín</t>
  </si>
  <si>
    <t>Dušan Hámorský</t>
  </si>
  <si>
    <t>Martin Majling</t>
  </si>
  <si>
    <t>Martin Auxt</t>
  </si>
  <si>
    <t>ŠZŠ - Brezno</t>
  </si>
  <si>
    <t>Kategória: SNOWBOARD</t>
  </si>
  <si>
    <t>Zuzana Dunajská</t>
  </si>
  <si>
    <t>SOŠ - Markušovská, Spiš. N. Ves</t>
  </si>
  <si>
    <t>Janka Zrníková</t>
  </si>
  <si>
    <t>Gymn. Varšavská cesta 1, Žilina</t>
  </si>
  <si>
    <t>Alena Janíčeková</t>
  </si>
  <si>
    <t>Jozef Sendrej</t>
  </si>
  <si>
    <t>Zdenko Kuchárik</t>
  </si>
  <si>
    <t>Tomáš Trudič</t>
  </si>
  <si>
    <t>OBROVSKÝ SLALOM - VÝSLEDKOVÁ LISTINA</t>
  </si>
  <si>
    <t>Dátum:</t>
  </si>
  <si>
    <t>DNS</t>
  </si>
  <si>
    <t>Š.č.</t>
  </si>
  <si>
    <t>Kategória: ŽENY nad 55 rokov</t>
  </si>
  <si>
    <t>Kategória: ŽENY 45 - 54 rokov</t>
  </si>
  <si>
    <t>Kategória: ŽENY 35 - 44 rokov</t>
  </si>
  <si>
    <t>Kategória: ŽENY do 34 rokov</t>
  </si>
  <si>
    <t>Kategória: MUŽI nad 55 rokov</t>
  </si>
  <si>
    <t>Kategória: MUŽI 45 - 54 rokov</t>
  </si>
  <si>
    <t>Kategória: MUŽI 35 - 44 rokov</t>
  </si>
  <si>
    <t>Kategória: MUŽI do 34 rokov</t>
  </si>
  <si>
    <t>Eva Gálová</t>
  </si>
  <si>
    <t>CVČ JUNIOR B.BYSTRICA</t>
  </si>
  <si>
    <t>Strata</t>
  </si>
  <si>
    <t>DSQ br.1</t>
  </si>
  <si>
    <t>OBROVSKÝ SLALOM - VÝSLEDKOVÁ LISTINA - KOMBINÁCIA</t>
  </si>
  <si>
    <t>Celkom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</si>
</sst>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:ss.00"/>
    <numFmt numFmtId="173" formatCode="[s].00"/>
  </numFmts>
  <fonts count="26"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45" applyFont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23" fillId="0" borderId="0" xfId="45" applyFont="1" applyAlignment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45" applyFont="1" applyFill="1" applyBorder="1">
      <alignment/>
      <protection/>
    </xf>
    <xf numFmtId="0" fontId="23" fillId="0" borderId="0" xfId="45" applyFont="1" applyFill="1" applyBorder="1" applyAlignment="1">
      <alignment horizontal="center"/>
      <protection/>
    </xf>
    <xf numFmtId="172" fontId="23" fillId="0" borderId="0" xfId="45" applyNumberFormat="1" applyFont="1" applyFill="1" applyBorder="1" applyAlignment="1">
      <alignment horizontal="right"/>
      <protection/>
    </xf>
    <xf numFmtId="172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4" fillId="0" borderId="0" xfId="45" applyFont="1" applyFill="1" applyBorder="1" applyAlignment="1">
      <alignment horizontal="center"/>
      <protection/>
    </xf>
    <xf numFmtId="0" fontId="24" fillId="0" borderId="0" xfId="45" applyFont="1" applyFill="1" applyBorder="1">
      <alignment/>
      <protection/>
    </xf>
    <xf numFmtId="0" fontId="24" fillId="0" borderId="0" xfId="45" applyFont="1" applyFill="1" applyBorder="1" applyAlignment="1">
      <alignment horizontal="left"/>
      <protection/>
    </xf>
    <xf numFmtId="172" fontId="23" fillId="0" borderId="0" xfId="0" applyNumberFormat="1" applyFont="1" applyFill="1" applyBorder="1" applyAlignment="1">
      <alignment horizontal="right"/>
    </xf>
    <xf numFmtId="172" fontId="24" fillId="0" borderId="0" xfId="0" applyNumberFormat="1" applyFont="1" applyFill="1" applyBorder="1" applyAlignment="1">
      <alignment horizontal="right"/>
    </xf>
    <xf numFmtId="172" fontId="23" fillId="0" borderId="0" xfId="45" applyNumberFormat="1" applyFont="1" applyFill="1" applyBorder="1" applyAlignment="1">
      <alignment horizontal="right"/>
      <protection/>
    </xf>
    <xf numFmtId="172" fontId="24" fillId="0" borderId="0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/>
    </xf>
    <xf numFmtId="173" fontId="24" fillId="0" borderId="0" xfId="0" applyNumberFormat="1" applyFont="1" applyFill="1" applyBorder="1" applyAlignment="1">
      <alignment/>
    </xf>
    <xf numFmtId="0" fontId="24" fillId="19" borderId="0" xfId="0" applyFont="1" applyFill="1" applyBorder="1" applyAlignment="1">
      <alignment horizontal="center"/>
    </xf>
    <xf numFmtId="0" fontId="24" fillId="19" borderId="0" xfId="45" applyFont="1" applyFill="1" applyBorder="1" applyAlignment="1">
      <alignment horizontal="center"/>
      <protection/>
    </xf>
    <xf numFmtId="0" fontId="24" fillId="19" borderId="0" xfId="45" applyFont="1" applyFill="1" applyBorder="1">
      <alignment/>
      <protection/>
    </xf>
    <xf numFmtId="172" fontId="24" fillId="19" borderId="0" xfId="0" applyNumberFormat="1" applyFont="1" applyFill="1" applyBorder="1" applyAlignment="1">
      <alignment horizontal="right"/>
    </xf>
    <xf numFmtId="172" fontId="24" fillId="19" borderId="0" xfId="0" applyNumberFormat="1" applyFont="1" applyFill="1" applyBorder="1" applyAlignment="1">
      <alignment/>
    </xf>
    <xf numFmtId="173" fontId="24" fillId="19" borderId="0" xfId="0" applyNumberFormat="1" applyFont="1" applyFill="1" applyBorder="1" applyAlignment="1">
      <alignment/>
    </xf>
    <xf numFmtId="0" fontId="24" fillId="19" borderId="0" xfId="0" applyFont="1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="80" zoomScaleNormal="80" workbookViewId="0" topLeftCell="A1">
      <selection activeCell="C13" sqref="C13"/>
    </sheetView>
  </sheetViews>
  <sheetFormatPr defaultColWidth="8.796875" defaultRowHeight="15"/>
  <cols>
    <col min="1" max="1" width="4.3984375" style="6" customWidth="1"/>
    <col min="2" max="2" width="4.09765625" style="6" customWidth="1"/>
    <col min="3" max="3" width="22.8984375" style="3" customWidth="1"/>
    <col min="4" max="4" width="5.796875" style="6" bestFit="1" customWidth="1"/>
    <col min="5" max="5" width="29.796875" style="3" customWidth="1"/>
    <col min="6" max="6" width="4.3984375" style="6" customWidth="1"/>
    <col min="7" max="7" width="7.796875" style="6" customWidth="1"/>
    <col min="8" max="8" width="7" style="6" customWidth="1"/>
    <col min="9" max="9" width="6.8984375" style="6" customWidth="1"/>
    <col min="10" max="10" width="6.19921875" style="24" bestFit="1" customWidth="1"/>
    <col min="11" max="16384" width="8.8984375" style="3" customWidth="1"/>
  </cols>
  <sheetData>
    <row r="1" spans="1:9" ht="18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1" t="s">
        <v>139</v>
      </c>
      <c r="B3" s="1"/>
      <c r="C3" s="1"/>
      <c r="D3" s="1"/>
      <c r="E3" s="1"/>
      <c r="F3" s="1"/>
      <c r="G3" s="1"/>
      <c r="H3" s="1"/>
      <c r="I3" s="1"/>
    </row>
    <row r="5" spans="1:9" ht="14.25">
      <c r="A5" s="5" t="s">
        <v>1</v>
      </c>
      <c r="B5" s="5"/>
      <c r="G5" s="6" t="s">
        <v>140</v>
      </c>
      <c r="H5" s="7">
        <v>40585</v>
      </c>
      <c r="I5" s="7"/>
    </row>
    <row r="7" spans="1:10" ht="15" thickBot="1">
      <c r="A7" s="8" t="s">
        <v>2</v>
      </c>
      <c r="B7" s="8" t="s">
        <v>142</v>
      </c>
      <c r="C7" s="9" t="s">
        <v>3</v>
      </c>
      <c r="D7" s="8" t="s">
        <v>4</v>
      </c>
      <c r="E7" s="9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153</v>
      </c>
    </row>
    <row r="8" spans="7:9" ht="14.25">
      <c r="G8" s="20"/>
      <c r="H8" s="20"/>
      <c r="I8" s="20"/>
    </row>
    <row r="9" spans="1:10" s="14" customFormat="1" ht="15">
      <c r="A9" s="16" t="s">
        <v>143</v>
      </c>
      <c r="D9" s="15"/>
      <c r="F9" s="15"/>
      <c r="G9" s="21"/>
      <c r="H9" s="21"/>
      <c r="I9" s="21"/>
      <c r="J9" s="25"/>
    </row>
    <row r="10" spans="4:10" s="14" customFormat="1" ht="14.25">
      <c r="D10" s="15"/>
      <c r="F10" s="15"/>
      <c r="G10" s="21"/>
      <c r="H10" s="21"/>
      <c r="I10" s="21"/>
      <c r="J10" s="25"/>
    </row>
    <row r="11" spans="1:10" s="14" customFormat="1" ht="14.25">
      <c r="A11" s="15">
        <v>1</v>
      </c>
      <c r="B11" s="17">
        <v>3</v>
      </c>
      <c r="C11" s="18" t="s">
        <v>14</v>
      </c>
      <c r="D11" s="17">
        <v>1953</v>
      </c>
      <c r="E11" s="18" t="s">
        <v>15</v>
      </c>
      <c r="F11" s="15">
        <v>1</v>
      </c>
      <c r="G11" s="21">
        <v>0.0004864583333333333</v>
      </c>
      <c r="H11" s="21">
        <v>0.0004921296296296296</v>
      </c>
      <c r="I11" s="21">
        <f>SUM(G11:H11)</f>
        <v>0.0009785879629629628</v>
      </c>
      <c r="J11" s="25">
        <f>I11-$I$11</f>
        <v>0</v>
      </c>
    </row>
    <row r="12" spans="1:10" s="14" customFormat="1" ht="14.25">
      <c r="A12" s="15">
        <v>2</v>
      </c>
      <c r="B12" s="17">
        <v>2</v>
      </c>
      <c r="C12" s="18" t="s">
        <v>12</v>
      </c>
      <c r="D12" s="17">
        <v>1952</v>
      </c>
      <c r="E12" s="18" t="s">
        <v>13</v>
      </c>
      <c r="F12" s="15"/>
      <c r="G12" s="21">
        <v>0.0005402777777777778</v>
      </c>
      <c r="H12" s="21">
        <v>0.0005226851851851852</v>
      </c>
      <c r="I12" s="21">
        <f>SUM(G12:H12)</f>
        <v>0.001062962962962963</v>
      </c>
      <c r="J12" s="25">
        <f>I12-$I$11</f>
        <v>8.437500000000025E-05</v>
      </c>
    </row>
    <row r="13" spans="1:10" s="14" customFormat="1" ht="14.25">
      <c r="A13" s="15">
        <v>3</v>
      </c>
      <c r="B13" s="17">
        <v>81</v>
      </c>
      <c r="C13" s="18" t="s">
        <v>131</v>
      </c>
      <c r="D13" s="17">
        <v>1955</v>
      </c>
      <c r="E13" s="18" t="s">
        <v>132</v>
      </c>
      <c r="F13" s="15">
        <v>2</v>
      </c>
      <c r="G13" s="21">
        <v>0.000599537037037037</v>
      </c>
      <c r="H13" s="21">
        <v>0.0005532407407407408</v>
      </c>
      <c r="I13" s="21">
        <f>SUM(G13:H13)</f>
        <v>0.0011527777777777777</v>
      </c>
      <c r="J13" s="25">
        <f>I13-$I$11</f>
        <v>0.00017418981481481495</v>
      </c>
    </row>
    <row r="14" spans="1:10" s="14" customFormat="1" ht="14.25">
      <c r="A14" s="15">
        <v>4</v>
      </c>
      <c r="B14" s="17">
        <v>4</v>
      </c>
      <c r="C14" s="18" t="s">
        <v>16</v>
      </c>
      <c r="D14" s="17">
        <v>1954</v>
      </c>
      <c r="E14" s="18" t="s">
        <v>17</v>
      </c>
      <c r="F14" s="15">
        <v>22</v>
      </c>
      <c r="G14" s="21">
        <v>0.000753125</v>
      </c>
      <c r="H14" s="21">
        <v>0.0005825231481481481</v>
      </c>
      <c r="I14" s="21">
        <f>SUM(G14:H14)</f>
        <v>0.001335648148148148</v>
      </c>
      <c r="J14" s="25">
        <f>I14-$I$11</f>
        <v>0.0003570601851851853</v>
      </c>
    </row>
    <row r="15" spans="1:10" s="14" customFormat="1" ht="14.25">
      <c r="A15" s="15">
        <v>5</v>
      </c>
      <c r="B15" s="17">
        <v>1</v>
      </c>
      <c r="C15" s="18" t="s">
        <v>10</v>
      </c>
      <c r="D15" s="17">
        <v>1952</v>
      </c>
      <c r="E15" s="18" t="s">
        <v>11</v>
      </c>
      <c r="F15" s="15"/>
      <c r="G15" s="21">
        <v>0.0006604166666666667</v>
      </c>
      <c r="H15" s="21">
        <v>0.001151851851851852</v>
      </c>
      <c r="I15" s="21">
        <f>SUM(G15:H15)</f>
        <v>0.0018122685185185186</v>
      </c>
      <c r="J15" s="25">
        <f>I15-$I$11</f>
        <v>0.0008336805555555558</v>
      </c>
    </row>
    <row r="16" spans="3:10" s="14" customFormat="1" ht="14.25">
      <c r="C16" s="18"/>
      <c r="D16" s="17"/>
      <c r="E16" s="18"/>
      <c r="F16" s="15"/>
      <c r="G16" s="21"/>
      <c r="H16" s="21"/>
      <c r="I16" s="21"/>
      <c r="J16" s="25"/>
    </row>
    <row r="17" spans="1:10" s="14" customFormat="1" ht="15">
      <c r="A17" s="16" t="s">
        <v>144</v>
      </c>
      <c r="B17" s="17"/>
      <c r="C17" s="18"/>
      <c r="D17" s="17"/>
      <c r="E17" s="18"/>
      <c r="F17" s="15"/>
      <c r="G17" s="21"/>
      <c r="H17" s="21"/>
      <c r="I17" s="21"/>
      <c r="J17" s="25"/>
    </row>
    <row r="18" spans="2:10" s="14" customFormat="1" ht="14.25">
      <c r="B18" s="17"/>
      <c r="C18" s="18"/>
      <c r="D18" s="17"/>
      <c r="E18" s="18"/>
      <c r="F18" s="15"/>
      <c r="G18" s="21"/>
      <c r="H18" s="21"/>
      <c r="I18" s="21"/>
      <c r="J18" s="25"/>
    </row>
    <row r="19" spans="1:10" s="14" customFormat="1" ht="14.25">
      <c r="A19" s="15">
        <v>1</v>
      </c>
      <c r="B19" s="17">
        <v>6</v>
      </c>
      <c r="C19" s="18" t="s">
        <v>20</v>
      </c>
      <c r="D19" s="17">
        <v>1960</v>
      </c>
      <c r="E19" s="18" t="s">
        <v>15</v>
      </c>
      <c r="F19" s="15">
        <v>1</v>
      </c>
      <c r="G19" s="21">
        <v>0.0003953703703703703</v>
      </c>
      <c r="H19" s="21">
        <v>0.0003790509259259259</v>
      </c>
      <c r="I19" s="21">
        <f>SUM(G19:H19)</f>
        <v>0.0007744212962962963</v>
      </c>
      <c r="J19" s="25">
        <f>I19-$I$19</f>
        <v>0</v>
      </c>
    </row>
    <row r="20" spans="1:10" s="14" customFormat="1" ht="14.25">
      <c r="A20" s="15">
        <v>2</v>
      </c>
      <c r="B20" s="17">
        <v>7</v>
      </c>
      <c r="C20" s="18" t="s">
        <v>21</v>
      </c>
      <c r="D20" s="17">
        <v>1961</v>
      </c>
      <c r="E20" s="18" t="s">
        <v>22</v>
      </c>
      <c r="F20" s="15">
        <v>13</v>
      </c>
      <c r="G20" s="21">
        <v>0.0005063657407407407</v>
      </c>
      <c r="H20" s="21">
        <v>0.0004979166666666667</v>
      </c>
      <c r="I20" s="21">
        <f>SUM(G20:H20)</f>
        <v>0.0010042824074074073</v>
      </c>
      <c r="J20" s="25">
        <f aca="true" t="shared" si="0" ref="J20:J27">I20-$I$19</f>
        <v>0.00022986111111111102</v>
      </c>
    </row>
    <row r="21" spans="1:10" s="14" customFormat="1" ht="14.25">
      <c r="A21" s="15">
        <v>3</v>
      </c>
      <c r="B21" s="17">
        <v>5</v>
      </c>
      <c r="C21" s="18" t="s">
        <v>18</v>
      </c>
      <c r="D21" s="17">
        <v>1956</v>
      </c>
      <c r="E21" s="18" t="s">
        <v>19</v>
      </c>
      <c r="F21" s="15">
        <v>7</v>
      </c>
      <c r="G21" s="21">
        <v>0.0005532407407407408</v>
      </c>
      <c r="H21" s="21">
        <v>0.000540162037037037</v>
      </c>
      <c r="I21" s="21">
        <f>SUM(G21:H21)</f>
        <v>0.0010934027777777778</v>
      </c>
      <c r="J21" s="25">
        <f t="shared" si="0"/>
        <v>0.0003189814814814815</v>
      </c>
    </row>
    <row r="22" spans="1:10" s="14" customFormat="1" ht="14.25">
      <c r="A22" s="15">
        <v>4</v>
      </c>
      <c r="B22" s="17">
        <v>8</v>
      </c>
      <c r="C22" s="18" t="s">
        <v>23</v>
      </c>
      <c r="D22" s="17">
        <v>1962</v>
      </c>
      <c r="E22" s="18" t="s">
        <v>24</v>
      </c>
      <c r="F22" s="15">
        <v>9</v>
      </c>
      <c r="G22" s="21">
        <v>0.0005721064814814815</v>
      </c>
      <c r="H22" s="21">
        <v>0.0005394675925925926</v>
      </c>
      <c r="I22" s="21">
        <f>SUM(G22:H22)</f>
        <v>0.001111574074074074</v>
      </c>
      <c r="J22" s="25">
        <f t="shared" si="0"/>
        <v>0.0003371527777777778</v>
      </c>
    </row>
    <row r="23" spans="1:10" s="14" customFormat="1" ht="14.25">
      <c r="A23" s="15">
        <v>5</v>
      </c>
      <c r="B23" s="17">
        <v>9</v>
      </c>
      <c r="C23" s="18" t="s">
        <v>25</v>
      </c>
      <c r="D23" s="17">
        <v>1963</v>
      </c>
      <c r="E23" s="18" t="s">
        <v>26</v>
      </c>
      <c r="F23" s="15">
        <v>20</v>
      </c>
      <c r="G23" s="21">
        <v>0.0006049768518518519</v>
      </c>
      <c r="H23" s="21">
        <v>0.0005695601851851852</v>
      </c>
      <c r="I23" s="21">
        <f>SUM(G23:H23)</f>
        <v>0.001174537037037037</v>
      </c>
      <c r="J23" s="25">
        <f t="shared" si="0"/>
        <v>0.0004001157407407408</v>
      </c>
    </row>
    <row r="24" spans="1:10" s="14" customFormat="1" ht="14.25">
      <c r="A24" s="15">
        <v>6</v>
      </c>
      <c r="B24" s="17">
        <v>12</v>
      </c>
      <c r="C24" s="18" t="s">
        <v>31</v>
      </c>
      <c r="D24" s="17">
        <v>1965</v>
      </c>
      <c r="E24" s="18" t="s">
        <v>28</v>
      </c>
      <c r="F24" s="15">
        <v>16</v>
      </c>
      <c r="G24" s="21">
        <v>0.000650462962962963</v>
      </c>
      <c r="H24" s="21">
        <v>0.0006184027777777777</v>
      </c>
      <c r="I24" s="21">
        <f>SUM(G24:H24)</f>
        <v>0.0012688657407407408</v>
      </c>
      <c r="J24" s="25">
        <f t="shared" si="0"/>
        <v>0.0004944444444444445</v>
      </c>
    </row>
    <row r="25" spans="1:10" s="14" customFormat="1" ht="14.25">
      <c r="A25" s="15">
        <v>7</v>
      </c>
      <c r="B25" s="17">
        <v>14</v>
      </c>
      <c r="C25" s="18" t="s">
        <v>151</v>
      </c>
      <c r="D25" s="17">
        <v>1994</v>
      </c>
      <c r="E25" s="18" t="s">
        <v>152</v>
      </c>
      <c r="F25" s="15"/>
      <c r="G25" s="21">
        <v>0.0007226851851851851</v>
      </c>
      <c r="H25" s="21">
        <v>0.000600462962962963</v>
      </c>
      <c r="I25" s="21">
        <f>SUM(G25:H25)</f>
        <v>0.0013231481481481482</v>
      </c>
      <c r="J25" s="25">
        <f t="shared" si="0"/>
        <v>0.0005487268518518519</v>
      </c>
    </row>
    <row r="26" spans="1:10" s="14" customFormat="1" ht="14.25">
      <c r="A26" s="15">
        <v>8</v>
      </c>
      <c r="B26" s="17">
        <v>10</v>
      </c>
      <c r="C26" s="18" t="s">
        <v>27</v>
      </c>
      <c r="D26" s="17">
        <v>1964</v>
      </c>
      <c r="E26" s="18" t="s">
        <v>28</v>
      </c>
      <c r="F26" s="15">
        <v>16</v>
      </c>
      <c r="G26" s="21">
        <v>0.0006942129629629629</v>
      </c>
      <c r="H26" s="21">
        <v>0.0006434027777777778</v>
      </c>
      <c r="I26" s="21">
        <f>SUM(G26:H26)</f>
        <v>0.0013376157407407408</v>
      </c>
      <c r="J26" s="25">
        <f t="shared" si="0"/>
        <v>0.0005631944444444445</v>
      </c>
    </row>
    <row r="27" spans="1:10" s="14" customFormat="1" ht="14.25">
      <c r="A27" s="15">
        <v>9</v>
      </c>
      <c r="B27" s="17">
        <v>11</v>
      </c>
      <c r="C27" s="18" t="s">
        <v>29</v>
      </c>
      <c r="D27" s="17">
        <v>1965</v>
      </c>
      <c r="E27" s="18" t="s">
        <v>30</v>
      </c>
      <c r="F27" s="15">
        <v>12</v>
      </c>
      <c r="G27" s="21">
        <v>0.0010746527777777777</v>
      </c>
      <c r="H27" s="21">
        <v>0.0010671296296296295</v>
      </c>
      <c r="I27" s="21">
        <f>SUM(G27:H27)</f>
        <v>0.0021417824074074074</v>
      </c>
      <c r="J27" s="25">
        <f t="shared" si="0"/>
        <v>0.001367361111111111</v>
      </c>
    </row>
    <row r="28" spans="3:10" s="14" customFormat="1" ht="14.25">
      <c r="C28" s="18"/>
      <c r="D28" s="17"/>
      <c r="E28" s="18"/>
      <c r="F28" s="15"/>
      <c r="G28" s="21"/>
      <c r="H28" s="21"/>
      <c r="I28" s="21"/>
      <c r="J28" s="25"/>
    </row>
    <row r="29" spans="2:10" s="14" customFormat="1" ht="14.25">
      <c r="B29" s="17"/>
      <c r="C29" s="18"/>
      <c r="D29" s="17"/>
      <c r="E29" s="18"/>
      <c r="F29" s="15"/>
      <c r="G29" s="21"/>
      <c r="H29" s="21"/>
      <c r="I29" s="21"/>
      <c r="J29" s="25"/>
    </row>
    <row r="30" spans="1:10" s="14" customFormat="1" ht="15">
      <c r="A30" s="16" t="s">
        <v>145</v>
      </c>
      <c r="B30" s="17"/>
      <c r="C30" s="18"/>
      <c r="D30" s="17"/>
      <c r="E30" s="18"/>
      <c r="F30" s="15"/>
      <c r="G30" s="21"/>
      <c r="H30" s="21"/>
      <c r="I30" s="21"/>
      <c r="J30" s="25"/>
    </row>
    <row r="31" spans="2:10" s="14" customFormat="1" ht="14.25">
      <c r="B31" s="17"/>
      <c r="C31" s="18"/>
      <c r="D31" s="17"/>
      <c r="E31" s="18"/>
      <c r="F31" s="15"/>
      <c r="G31" s="21"/>
      <c r="H31" s="21"/>
      <c r="I31" s="21"/>
      <c r="J31" s="25"/>
    </row>
    <row r="32" spans="1:10" s="14" customFormat="1" ht="14.25">
      <c r="A32" s="15">
        <v>1</v>
      </c>
      <c r="B32" s="17">
        <v>15</v>
      </c>
      <c r="C32" s="18" t="s">
        <v>35</v>
      </c>
      <c r="D32" s="17">
        <v>1966</v>
      </c>
      <c r="E32" s="18" t="s">
        <v>36</v>
      </c>
      <c r="F32" s="15">
        <v>18</v>
      </c>
      <c r="G32" s="21">
        <v>0.000437037037037037</v>
      </c>
      <c r="H32" s="21">
        <v>0.0004168981481481482</v>
      </c>
      <c r="I32" s="21">
        <f>SUM(G32:H32)</f>
        <v>0.0008539351851851852</v>
      </c>
      <c r="J32" s="25">
        <f>I32-$I$32</f>
        <v>0</v>
      </c>
    </row>
    <row r="33" spans="1:10" s="14" customFormat="1" ht="14.25">
      <c r="A33" s="15">
        <v>2</v>
      </c>
      <c r="B33" s="17">
        <v>22</v>
      </c>
      <c r="C33" s="18" t="s">
        <v>46</v>
      </c>
      <c r="D33" s="17">
        <v>1971</v>
      </c>
      <c r="E33" s="18" t="s">
        <v>47</v>
      </c>
      <c r="F33" s="15">
        <v>5</v>
      </c>
      <c r="G33" s="21">
        <v>0.0004425925925925927</v>
      </c>
      <c r="H33" s="21">
        <v>0.0004114583333333333</v>
      </c>
      <c r="I33" s="21">
        <f>SUM(G33:H33)</f>
        <v>0.000854050925925926</v>
      </c>
      <c r="J33" s="25">
        <f aca="true" t="shared" si="1" ref="J33:J46">I33-$I$32</f>
        <v>1.1574074074074004E-07</v>
      </c>
    </row>
    <row r="34" spans="1:10" s="14" customFormat="1" ht="14.25">
      <c r="A34" s="15">
        <v>3</v>
      </c>
      <c r="B34" s="17">
        <v>26</v>
      </c>
      <c r="C34" s="18" t="s">
        <v>52</v>
      </c>
      <c r="D34" s="17">
        <v>1974</v>
      </c>
      <c r="E34" s="18" t="s">
        <v>17</v>
      </c>
      <c r="F34" s="15">
        <v>22</v>
      </c>
      <c r="G34" s="21">
        <v>0.0004674768518518519</v>
      </c>
      <c r="H34" s="21">
        <v>0.00043761574074074075</v>
      </c>
      <c r="I34" s="21">
        <f>SUM(G34:H34)</f>
        <v>0.0009050925925925926</v>
      </c>
      <c r="J34" s="25">
        <f t="shared" si="1"/>
        <v>5.115740740740742E-05</v>
      </c>
    </row>
    <row r="35" spans="1:10" s="14" customFormat="1" ht="14.25">
      <c r="A35" s="15">
        <v>4</v>
      </c>
      <c r="B35" s="17">
        <v>19</v>
      </c>
      <c r="C35" s="18" t="s">
        <v>41</v>
      </c>
      <c r="D35" s="17">
        <v>1970</v>
      </c>
      <c r="E35" s="18" t="s">
        <v>42</v>
      </c>
      <c r="F35" s="15">
        <v>3</v>
      </c>
      <c r="G35" s="21">
        <v>0.00046932870370370363</v>
      </c>
      <c r="H35" s="21">
        <v>0.00044374999999999997</v>
      </c>
      <c r="I35" s="21">
        <f>SUM(G35:H35)</f>
        <v>0.0009130787037037036</v>
      </c>
      <c r="J35" s="25">
        <f t="shared" si="1"/>
        <v>5.914351851851838E-05</v>
      </c>
    </row>
    <row r="36" spans="1:10" s="14" customFormat="1" ht="14.25">
      <c r="A36" s="15">
        <v>5</v>
      </c>
      <c r="B36" s="17">
        <v>13</v>
      </c>
      <c r="C36" s="18" t="s">
        <v>32</v>
      </c>
      <c r="D36" s="17">
        <v>1966</v>
      </c>
      <c r="E36" s="18" t="s">
        <v>33</v>
      </c>
      <c r="F36" s="15">
        <v>2</v>
      </c>
      <c r="G36" s="21">
        <v>0.0004784722222222223</v>
      </c>
      <c r="H36" s="21">
        <v>0.0004407407407407407</v>
      </c>
      <c r="I36" s="21">
        <f>SUM(G36:H36)</f>
        <v>0.000919212962962963</v>
      </c>
      <c r="J36" s="25">
        <f t="shared" si="1"/>
        <v>6.527777777777782E-05</v>
      </c>
    </row>
    <row r="37" spans="1:10" s="14" customFormat="1" ht="14.25">
      <c r="A37" s="15">
        <v>6</v>
      </c>
      <c r="B37" s="17">
        <v>20</v>
      </c>
      <c r="C37" s="18" t="s">
        <v>43</v>
      </c>
      <c r="D37" s="17">
        <v>1970</v>
      </c>
      <c r="E37" s="18" t="s">
        <v>44</v>
      </c>
      <c r="F37" s="15">
        <v>19</v>
      </c>
      <c r="G37" s="21">
        <v>0.0004958333333333334</v>
      </c>
      <c r="H37" s="21">
        <v>0.00046585648148148143</v>
      </c>
      <c r="I37" s="21">
        <f>SUM(G37:H37)</f>
        <v>0.0009616898148148147</v>
      </c>
      <c r="J37" s="25">
        <f t="shared" si="1"/>
        <v>0.00010775462962962952</v>
      </c>
    </row>
    <row r="38" spans="1:10" s="14" customFormat="1" ht="14.25">
      <c r="A38" s="15">
        <v>7</v>
      </c>
      <c r="B38" s="17">
        <v>24</v>
      </c>
      <c r="C38" s="18" t="s">
        <v>49</v>
      </c>
      <c r="D38" s="17">
        <v>1971</v>
      </c>
      <c r="E38" s="18" t="s">
        <v>50</v>
      </c>
      <c r="F38" s="15">
        <v>12</v>
      </c>
      <c r="G38" s="21">
        <v>0.0005009259259259259</v>
      </c>
      <c r="H38" s="21">
        <v>0.00046932870370370363</v>
      </c>
      <c r="I38" s="21">
        <f>SUM(G38:H38)</f>
        <v>0.0009702546296296295</v>
      </c>
      <c r="J38" s="25">
        <f t="shared" si="1"/>
        <v>0.00011631944444444428</v>
      </c>
    </row>
    <row r="39" spans="1:10" s="14" customFormat="1" ht="14.25">
      <c r="A39" s="15">
        <v>8</v>
      </c>
      <c r="B39" s="17">
        <v>21</v>
      </c>
      <c r="C39" s="18" t="s">
        <v>45</v>
      </c>
      <c r="D39" s="17">
        <v>1971</v>
      </c>
      <c r="E39" s="18" t="s">
        <v>33</v>
      </c>
      <c r="F39" s="15">
        <v>2</v>
      </c>
      <c r="G39" s="21">
        <v>0.0005291666666666666</v>
      </c>
      <c r="H39" s="21">
        <v>0.00048761574074074077</v>
      </c>
      <c r="I39" s="21">
        <f>SUM(G39:H39)</f>
        <v>0.0010167824074074074</v>
      </c>
      <c r="J39" s="25">
        <f t="shared" si="1"/>
        <v>0.0001628472222222222</v>
      </c>
    </row>
    <row r="40" spans="1:10" s="14" customFormat="1" ht="14.25">
      <c r="A40" s="15">
        <v>9</v>
      </c>
      <c r="B40" s="17">
        <v>27</v>
      </c>
      <c r="C40" s="18" t="s">
        <v>53</v>
      </c>
      <c r="D40" s="17">
        <v>1975</v>
      </c>
      <c r="E40" s="18" t="s">
        <v>54</v>
      </c>
      <c r="F40" s="15">
        <v>9</v>
      </c>
      <c r="G40" s="21">
        <v>0.0005554398148148149</v>
      </c>
      <c r="H40" s="21">
        <v>0.0005109953703703703</v>
      </c>
      <c r="I40" s="21">
        <f>SUM(G40:H40)</f>
        <v>0.0010664351851851852</v>
      </c>
      <c r="J40" s="25">
        <f t="shared" si="1"/>
        <v>0.00021250000000000002</v>
      </c>
    </row>
    <row r="41" spans="1:10" s="14" customFormat="1" ht="14.25">
      <c r="A41" s="15">
        <v>10</v>
      </c>
      <c r="B41" s="17">
        <v>17</v>
      </c>
      <c r="C41" s="18" t="s">
        <v>38</v>
      </c>
      <c r="D41" s="17">
        <v>1967</v>
      </c>
      <c r="E41" s="18" t="s">
        <v>39</v>
      </c>
      <c r="F41" s="15">
        <v>17</v>
      </c>
      <c r="G41" s="21">
        <v>0.0005761574074074074</v>
      </c>
      <c r="H41" s="21">
        <v>0.000540162037037037</v>
      </c>
      <c r="I41" s="21">
        <f>SUM(G41:H41)</f>
        <v>0.0011163194444444445</v>
      </c>
      <c r="J41" s="25">
        <f t="shared" si="1"/>
        <v>0.0002623842592592593</v>
      </c>
    </row>
    <row r="42" spans="1:10" s="14" customFormat="1" ht="14.25">
      <c r="A42" s="15">
        <v>11</v>
      </c>
      <c r="B42" s="17">
        <v>28</v>
      </c>
      <c r="C42" s="18" t="s">
        <v>55</v>
      </c>
      <c r="D42" s="17">
        <v>1975</v>
      </c>
      <c r="E42" s="18" t="s">
        <v>56</v>
      </c>
      <c r="F42" s="15"/>
      <c r="G42" s="21">
        <v>0.0005780092592592592</v>
      </c>
      <c r="H42" s="21">
        <v>0.0005528935185185185</v>
      </c>
      <c r="I42" s="21">
        <f>SUM(G42:H42)</f>
        <v>0.0011309027777777778</v>
      </c>
      <c r="J42" s="25">
        <f t="shared" si="1"/>
        <v>0.00027696759259259254</v>
      </c>
    </row>
    <row r="43" spans="1:10" s="14" customFormat="1" ht="14.25">
      <c r="A43" s="15">
        <v>12</v>
      </c>
      <c r="B43" s="17">
        <v>23</v>
      </c>
      <c r="C43" s="18" t="s">
        <v>48</v>
      </c>
      <c r="D43" s="17">
        <v>1971</v>
      </c>
      <c r="E43" s="18" t="s">
        <v>19</v>
      </c>
      <c r="F43" s="15">
        <v>7</v>
      </c>
      <c r="G43" s="21">
        <v>0.0006060185185185185</v>
      </c>
      <c r="H43" s="21">
        <v>0.0005351851851851852</v>
      </c>
      <c r="I43" s="21">
        <f>SUM(G43:H43)</f>
        <v>0.0011412037037037037</v>
      </c>
      <c r="J43" s="25">
        <f t="shared" si="1"/>
        <v>0.0002872685185185185</v>
      </c>
    </row>
    <row r="44" spans="1:10" s="14" customFormat="1" ht="14.25">
      <c r="A44" s="15">
        <v>13</v>
      </c>
      <c r="B44" s="17">
        <v>18</v>
      </c>
      <c r="C44" s="18" t="s">
        <v>40</v>
      </c>
      <c r="D44" s="17">
        <v>1968</v>
      </c>
      <c r="E44" s="18" t="s">
        <v>28</v>
      </c>
      <c r="F44" s="15">
        <v>16</v>
      </c>
      <c r="G44" s="21">
        <v>0.0006097222222222222</v>
      </c>
      <c r="H44" s="21">
        <v>0.0005828703703703704</v>
      </c>
      <c r="I44" s="21">
        <f>SUM(G44:H44)</f>
        <v>0.0011925925925925927</v>
      </c>
      <c r="J44" s="25">
        <f t="shared" si="1"/>
        <v>0.0003386574074074075</v>
      </c>
    </row>
    <row r="45" spans="1:10" s="14" customFormat="1" ht="14.25">
      <c r="A45" s="15">
        <v>14</v>
      </c>
      <c r="B45" s="17">
        <v>25</v>
      </c>
      <c r="C45" s="18" t="s">
        <v>51</v>
      </c>
      <c r="D45" s="17">
        <v>1973</v>
      </c>
      <c r="E45" s="18" t="s">
        <v>26</v>
      </c>
      <c r="F45" s="15">
        <v>20</v>
      </c>
      <c r="G45" s="21">
        <v>0.0006994212962962964</v>
      </c>
      <c r="H45" s="21">
        <v>0.0006219907407407408</v>
      </c>
      <c r="I45" s="21">
        <f>SUM(G45:H45)</f>
        <v>0.0013214120370370372</v>
      </c>
      <c r="J45" s="25">
        <f t="shared" si="1"/>
        <v>0.00046747685185185195</v>
      </c>
    </row>
    <row r="46" spans="1:10" s="14" customFormat="1" ht="14.25">
      <c r="A46" s="15"/>
      <c r="B46" s="17">
        <v>16</v>
      </c>
      <c r="C46" s="18" t="s">
        <v>37</v>
      </c>
      <c r="D46" s="17">
        <v>1967</v>
      </c>
      <c r="E46" s="18" t="s">
        <v>30</v>
      </c>
      <c r="F46" s="15">
        <v>12</v>
      </c>
      <c r="G46" s="21" t="s">
        <v>141</v>
      </c>
      <c r="H46" s="21"/>
      <c r="I46" s="21"/>
      <c r="J46" s="25"/>
    </row>
    <row r="47" spans="3:10" s="14" customFormat="1" ht="14.25">
      <c r="C47" s="18"/>
      <c r="D47" s="17"/>
      <c r="E47" s="18"/>
      <c r="F47" s="15"/>
      <c r="G47" s="21"/>
      <c r="H47" s="21"/>
      <c r="I47" s="21"/>
      <c r="J47" s="25"/>
    </row>
    <row r="48" spans="1:10" s="14" customFormat="1" ht="15">
      <c r="A48" s="16" t="s">
        <v>146</v>
      </c>
      <c r="B48" s="17"/>
      <c r="C48" s="18"/>
      <c r="D48" s="17"/>
      <c r="E48" s="18"/>
      <c r="F48" s="15"/>
      <c r="G48" s="21"/>
      <c r="H48" s="21"/>
      <c r="I48" s="21"/>
      <c r="J48" s="25"/>
    </row>
    <row r="49" spans="2:10" s="14" customFormat="1" ht="14.25">
      <c r="B49" s="17"/>
      <c r="C49" s="18"/>
      <c r="D49" s="17"/>
      <c r="E49" s="18"/>
      <c r="F49" s="15"/>
      <c r="G49" s="21"/>
      <c r="H49" s="21"/>
      <c r="I49" s="21"/>
      <c r="J49" s="25"/>
    </row>
    <row r="50" spans="1:10" s="14" customFormat="1" ht="14.25">
      <c r="A50" s="15">
        <v>1</v>
      </c>
      <c r="B50" s="17">
        <v>31</v>
      </c>
      <c r="C50" s="18" t="s">
        <v>59</v>
      </c>
      <c r="D50" s="17">
        <v>1978</v>
      </c>
      <c r="E50" s="18" t="s">
        <v>33</v>
      </c>
      <c r="F50" s="15">
        <v>2</v>
      </c>
      <c r="G50" s="21">
        <v>0.0004059027777777778</v>
      </c>
      <c r="H50" s="21">
        <v>0.000387962962962963</v>
      </c>
      <c r="I50" s="21">
        <f>SUM(G50:H50)</f>
        <v>0.0007938657407407408</v>
      </c>
      <c r="J50" s="25">
        <f>I50-$I$50</f>
        <v>0</v>
      </c>
    </row>
    <row r="51" spans="1:10" s="14" customFormat="1" ht="14.25">
      <c r="A51" s="15">
        <v>2</v>
      </c>
      <c r="B51" s="17">
        <v>30</v>
      </c>
      <c r="C51" s="18" t="s">
        <v>58</v>
      </c>
      <c r="D51" s="17">
        <v>1977</v>
      </c>
      <c r="E51" s="18" t="s">
        <v>15</v>
      </c>
      <c r="F51" s="15">
        <v>1</v>
      </c>
      <c r="G51" s="21">
        <v>0.0004296296296296296</v>
      </c>
      <c r="H51" s="21">
        <v>0.0004071759259259259</v>
      </c>
      <c r="I51" s="21">
        <f>SUM(G51:H51)</f>
        <v>0.0008368055555555555</v>
      </c>
      <c r="J51" s="25">
        <f>I51-$I$50</f>
        <v>4.2939814814814663E-05</v>
      </c>
    </row>
    <row r="52" spans="1:10" s="14" customFormat="1" ht="14.25">
      <c r="A52" s="15">
        <v>3</v>
      </c>
      <c r="B52" s="17">
        <v>29</v>
      </c>
      <c r="C52" s="18" t="s">
        <v>57</v>
      </c>
      <c r="D52" s="17">
        <v>1976</v>
      </c>
      <c r="E52" s="18" t="s">
        <v>15</v>
      </c>
      <c r="F52" s="15">
        <v>1</v>
      </c>
      <c r="G52" s="21">
        <v>0.00047453703703703704</v>
      </c>
      <c r="H52" s="21">
        <v>0.0004793981481481481</v>
      </c>
      <c r="I52" s="21">
        <f>SUM(G52:H52)</f>
        <v>0.0009539351851851852</v>
      </c>
      <c r="J52" s="25">
        <f>I52-$I$50</f>
        <v>0.00016006944444444434</v>
      </c>
    </row>
    <row r="53" spans="1:10" s="14" customFormat="1" ht="14.25">
      <c r="A53" s="15">
        <v>4</v>
      </c>
      <c r="B53" s="17">
        <v>38</v>
      </c>
      <c r="C53" s="18" t="s">
        <v>70</v>
      </c>
      <c r="D53" s="17">
        <v>1984</v>
      </c>
      <c r="E53" s="18" t="s">
        <v>65</v>
      </c>
      <c r="F53" s="15">
        <v>10</v>
      </c>
      <c r="G53" s="21">
        <v>0.0005305555555555556</v>
      </c>
      <c r="H53" s="21">
        <v>0.0004939814814814815</v>
      </c>
      <c r="I53" s="21">
        <f>SUM(G53:H53)</f>
        <v>0.0010245370370370371</v>
      </c>
      <c r="J53" s="25">
        <f>I53-$I$50</f>
        <v>0.0002306712962962963</v>
      </c>
    </row>
    <row r="54" spans="1:10" s="14" customFormat="1" ht="14.25">
      <c r="A54" s="15">
        <v>5</v>
      </c>
      <c r="B54" s="17">
        <v>33</v>
      </c>
      <c r="C54" s="18" t="s">
        <v>62</v>
      </c>
      <c r="D54" s="17">
        <v>1978</v>
      </c>
      <c r="E54" s="18" t="s">
        <v>63</v>
      </c>
      <c r="F54" s="15">
        <v>13</v>
      </c>
      <c r="G54" s="21">
        <v>0.0005494212962962963</v>
      </c>
      <c r="H54" s="21">
        <v>0.0005040509259259259</v>
      </c>
      <c r="I54" s="21">
        <f>SUM(G54:H54)</f>
        <v>0.0010534722222222221</v>
      </c>
      <c r="J54" s="25">
        <f>I54-$I$50</f>
        <v>0.0002596064814814813</v>
      </c>
    </row>
    <row r="55" spans="1:10" s="14" customFormat="1" ht="14.25">
      <c r="A55" s="15">
        <v>6</v>
      </c>
      <c r="B55" s="17">
        <v>32</v>
      </c>
      <c r="C55" s="18" t="s">
        <v>60</v>
      </c>
      <c r="D55" s="17">
        <v>1978</v>
      </c>
      <c r="E55" s="19" t="s">
        <v>61</v>
      </c>
      <c r="F55" s="15">
        <v>7</v>
      </c>
      <c r="G55" s="21">
        <v>0.000595023148148148</v>
      </c>
      <c r="H55" s="21">
        <v>0.0005642361111111112</v>
      </c>
      <c r="I55" s="21">
        <f>SUM(G55:H55)</f>
        <v>0.0011592592592592592</v>
      </c>
      <c r="J55" s="25">
        <f>I55-$I$50</f>
        <v>0.00036539351851851837</v>
      </c>
    </row>
    <row r="56" spans="1:10" s="14" customFormat="1" ht="14.25">
      <c r="A56" s="15">
        <v>7</v>
      </c>
      <c r="B56" s="17">
        <v>36</v>
      </c>
      <c r="C56" s="18" t="s">
        <v>67</v>
      </c>
      <c r="D56" s="17">
        <v>1983</v>
      </c>
      <c r="E56" s="18" t="s">
        <v>65</v>
      </c>
      <c r="F56" s="15">
        <v>10</v>
      </c>
      <c r="G56" s="21">
        <v>0.0008177083333333334</v>
      </c>
      <c r="H56" s="21">
        <v>0.0009268518518518519</v>
      </c>
      <c r="I56" s="21">
        <f>SUM(G56:H56)</f>
        <v>0.0017445601851851854</v>
      </c>
      <c r="J56" s="25">
        <f>I56-$I$50</f>
        <v>0.0009506944444444445</v>
      </c>
    </row>
    <row r="57" spans="1:10" s="14" customFormat="1" ht="14.25">
      <c r="A57" s="15"/>
      <c r="B57" s="17">
        <v>34</v>
      </c>
      <c r="C57" s="18" t="s">
        <v>64</v>
      </c>
      <c r="D57" s="17">
        <v>1982</v>
      </c>
      <c r="E57" s="18" t="s">
        <v>65</v>
      </c>
      <c r="F57" s="15">
        <v>10</v>
      </c>
      <c r="G57" s="21" t="s">
        <v>141</v>
      </c>
      <c r="H57" s="21"/>
      <c r="I57" s="21"/>
      <c r="J57" s="25"/>
    </row>
    <row r="58" spans="1:10" s="14" customFormat="1" ht="14.25">
      <c r="A58" s="15"/>
      <c r="B58" s="17">
        <v>35</v>
      </c>
      <c r="C58" s="18" t="s">
        <v>66</v>
      </c>
      <c r="D58" s="17">
        <v>1982</v>
      </c>
      <c r="E58" s="18" t="s">
        <v>39</v>
      </c>
      <c r="F58" s="15">
        <v>17</v>
      </c>
      <c r="G58" s="21" t="s">
        <v>141</v>
      </c>
      <c r="H58" s="21"/>
      <c r="I58" s="21"/>
      <c r="J58" s="25"/>
    </row>
    <row r="59" spans="1:10" s="14" customFormat="1" ht="14.25">
      <c r="A59" s="15"/>
      <c r="B59" s="17">
        <v>37</v>
      </c>
      <c r="C59" s="18" t="s">
        <v>68</v>
      </c>
      <c r="D59" s="17">
        <v>1983</v>
      </c>
      <c r="E59" s="18" t="s">
        <v>69</v>
      </c>
      <c r="F59" s="15">
        <v>11</v>
      </c>
      <c r="G59" s="21" t="s">
        <v>141</v>
      </c>
      <c r="H59" s="21"/>
      <c r="I59" s="21"/>
      <c r="J59" s="25"/>
    </row>
    <row r="60" spans="2:10" s="14" customFormat="1" ht="14.25">
      <c r="B60" s="17"/>
      <c r="C60" s="18"/>
      <c r="D60" s="17"/>
      <c r="E60" s="18"/>
      <c r="F60" s="15"/>
      <c r="G60" s="21"/>
      <c r="H60" s="21"/>
      <c r="I60" s="21"/>
      <c r="J60" s="25"/>
    </row>
    <row r="61" spans="1:10" s="14" customFormat="1" ht="15">
      <c r="A61" s="16" t="s">
        <v>147</v>
      </c>
      <c r="D61" s="15"/>
      <c r="F61" s="15"/>
      <c r="G61" s="21"/>
      <c r="H61" s="21"/>
      <c r="I61" s="21"/>
      <c r="J61" s="25"/>
    </row>
    <row r="62" spans="2:10" s="14" customFormat="1" ht="14.25">
      <c r="B62" s="17"/>
      <c r="C62" s="18"/>
      <c r="D62" s="17"/>
      <c r="E62" s="18"/>
      <c r="F62" s="15"/>
      <c r="G62" s="21"/>
      <c r="H62" s="21"/>
      <c r="I62" s="21"/>
      <c r="J62" s="25"/>
    </row>
    <row r="63" spans="1:10" s="14" customFormat="1" ht="14.25">
      <c r="A63" s="15">
        <v>1</v>
      </c>
      <c r="B63" s="17">
        <v>45</v>
      </c>
      <c r="C63" s="18" t="s">
        <v>77</v>
      </c>
      <c r="D63" s="17">
        <v>1953</v>
      </c>
      <c r="E63" s="18" t="s">
        <v>72</v>
      </c>
      <c r="F63" s="15">
        <v>15</v>
      </c>
      <c r="G63" s="21">
        <v>0.00039224537037037033</v>
      </c>
      <c r="H63" s="21">
        <v>0.0003662037037037037</v>
      </c>
      <c r="I63" s="21">
        <f>SUM(G63:H63)</f>
        <v>0.000758449074074074</v>
      </c>
      <c r="J63" s="25">
        <f>I63-$I$63</f>
        <v>0</v>
      </c>
    </row>
    <row r="64" spans="1:10" s="14" customFormat="1" ht="14.25">
      <c r="A64" s="15">
        <v>2</v>
      </c>
      <c r="B64" s="17">
        <v>44</v>
      </c>
      <c r="C64" s="18" t="s">
        <v>76</v>
      </c>
      <c r="D64" s="17">
        <v>1952</v>
      </c>
      <c r="E64" s="18" t="s">
        <v>36</v>
      </c>
      <c r="F64" s="15">
        <v>18</v>
      </c>
      <c r="G64" s="21">
        <v>0.0004335648148148148</v>
      </c>
      <c r="H64" s="21">
        <v>0.00041111111111111117</v>
      </c>
      <c r="I64" s="21">
        <f>SUM(G64:H64)</f>
        <v>0.000844675925925926</v>
      </c>
      <c r="J64" s="25">
        <f aca="true" t="shared" si="2" ref="J64:J72">I64-$I$63</f>
        <v>8.622685185185198E-05</v>
      </c>
    </row>
    <row r="65" spans="1:10" s="14" customFormat="1" ht="14.25">
      <c r="A65" s="15">
        <v>3</v>
      </c>
      <c r="B65" s="17">
        <v>41</v>
      </c>
      <c r="C65" s="18" t="s">
        <v>71</v>
      </c>
      <c r="D65" s="17">
        <v>1944</v>
      </c>
      <c r="E65" s="18" t="s">
        <v>72</v>
      </c>
      <c r="F65" s="15">
        <v>15</v>
      </c>
      <c r="G65" s="21">
        <v>0.0005113425925925925</v>
      </c>
      <c r="H65" s="21">
        <v>0.000472337962962963</v>
      </c>
      <c r="I65" s="21">
        <f>SUM(G65:H65)</f>
        <v>0.0009836805555555556</v>
      </c>
      <c r="J65" s="25">
        <f t="shared" si="2"/>
        <v>0.00022523148148148153</v>
      </c>
    </row>
    <row r="66" spans="1:10" s="14" customFormat="1" ht="14.25">
      <c r="A66" s="15">
        <v>4</v>
      </c>
      <c r="B66" s="17">
        <v>49</v>
      </c>
      <c r="C66" s="18" t="s">
        <v>83</v>
      </c>
      <c r="D66" s="17">
        <v>1955</v>
      </c>
      <c r="E66" s="18" t="s">
        <v>84</v>
      </c>
      <c r="F66" s="15">
        <v>6</v>
      </c>
      <c r="G66" s="21">
        <v>0.0005072916666666666</v>
      </c>
      <c r="H66" s="21">
        <v>0.0004960648148148148</v>
      </c>
      <c r="I66" s="21">
        <f>SUM(G66:H66)</f>
        <v>0.0010033564814814814</v>
      </c>
      <c r="J66" s="25">
        <f t="shared" si="2"/>
        <v>0.00024490740740740734</v>
      </c>
    </row>
    <row r="67" spans="1:10" s="14" customFormat="1" ht="14.25">
      <c r="A67" s="15">
        <v>5</v>
      </c>
      <c r="B67" s="17">
        <v>42</v>
      </c>
      <c r="C67" s="18" t="s">
        <v>73</v>
      </c>
      <c r="D67" s="17">
        <v>1950</v>
      </c>
      <c r="E67" s="18" t="s">
        <v>74</v>
      </c>
      <c r="F67" s="15"/>
      <c r="G67" s="21">
        <v>0.0005201388888888889</v>
      </c>
      <c r="H67" s="21">
        <v>0.0004917824074074075</v>
      </c>
      <c r="I67" s="21">
        <f>SUM(G67:H67)</f>
        <v>0.0010119212962962964</v>
      </c>
      <c r="J67" s="25">
        <f t="shared" si="2"/>
        <v>0.0002534722222222223</v>
      </c>
    </row>
    <row r="68" spans="1:10" s="14" customFormat="1" ht="14.25">
      <c r="A68" s="15">
        <v>6</v>
      </c>
      <c r="B68" s="17">
        <v>46</v>
      </c>
      <c r="C68" s="18" t="s">
        <v>78</v>
      </c>
      <c r="D68" s="17">
        <v>1953</v>
      </c>
      <c r="E68" s="18" t="s">
        <v>72</v>
      </c>
      <c r="F68" s="15">
        <v>15</v>
      </c>
      <c r="G68" s="21">
        <v>0.0005928240740740741</v>
      </c>
      <c r="H68" s="21">
        <v>0.0005144675925925926</v>
      </c>
      <c r="I68" s="21">
        <f>SUM(G68:H68)</f>
        <v>0.0011072916666666666</v>
      </c>
      <c r="J68" s="25">
        <f t="shared" si="2"/>
        <v>0.00034884259259259254</v>
      </c>
    </row>
    <row r="69" spans="1:10" s="14" customFormat="1" ht="14.25">
      <c r="A69" s="15">
        <v>7</v>
      </c>
      <c r="B69" s="17">
        <v>50</v>
      </c>
      <c r="C69" s="18" t="s">
        <v>85</v>
      </c>
      <c r="D69" s="17">
        <v>1955</v>
      </c>
      <c r="E69" s="18" t="s">
        <v>86</v>
      </c>
      <c r="F69" s="15"/>
      <c r="G69" s="21">
        <v>0.0006189814814814815</v>
      </c>
      <c r="H69" s="21">
        <v>0.0005586805555555556</v>
      </c>
      <c r="I69" s="21">
        <f>SUM(G69:H69)</f>
        <v>0.0011776620370370372</v>
      </c>
      <c r="J69" s="25">
        <f t="shared" si="2"/>
        <v>0.00041921296296296314</v>
      </c>
    </row>
    <row r="70" spans="1:10" s="14" customFormat="1" ht="14.25">
      <c r="A70" s="15">
        <v>8</v>
      </c>
      <c r="B70" s="17">
        <v>43</v>
      </c>
      <c r="C70" s="18" t="s">
        <v>75</v>
      </c>
      <c r="D70" s="17">
        <v>1950</v>
      </c>
      <c r="E70" s="18" t="s">
        <v>72</v>
      </c>
      <c r="F70" s="15">
        <v>15</v>
      </c>
      <c r="G70" s="21">
        <v>0.0005633101851851852</v>
      </c>
      <c r="H70" s="21">
        <v>0.0006643518518518518</v>
      </c>
      <c r="I70" s="21">
        <f>SUM(G70:H70)</f>
        <v>0.001227662037037037</v>
      </c>
      <c r="J70" s="25">
        <f t="shared" si="2"/>
        <v>0.00046921296296296305</v>
      </c>
    </row>
    <row r="71" spans="1:10" s="14" customFormat="1" ht="14.25">
      <c r="A71" s="15">
        <v>9</v>
      </c>
      <c r="B71" s="17">
        <v>48</v>
      </c>
      <c r="C71" s="18" t="s">
        <v>81</v>
      </c>
      <c r="D71" s="17">
        <v>1954</v>
      </c>
      <c r="E71" s="18" t="s">
        <v>82</v>
      </c>
      <c r="F71" s="15"/>
      <c r="G71" s="21">
        <v>0.0008947916666666667</v>
      </c>
      <c r="H71" s="21">
        <v>0.0007509259259259258</v>
      </c>
      <c r="I71" s="21">
        <f>SUM(G71:H71)</f>
        <v>0.0016457175925925925</v>
      </c>
      <c r="J71" s="25">
        <f t="shared" si="2"/>
        <v>0.0008872685185185185</v>
      </c>
    </row>
    <row r="72" spans="1:10" s="14" customFormat="1" ht="14.25">
      <c r="A72" s="15"/>
      <c r="B72" s="17">
        <v>47</v>
      </c>
      <c r="C72" s="18" t="s">
        <v>79</v>
      </c>
      <c r="D72" s="17">
        <v>1954</v>
      </c>
      <c r="E72" s="18" t="s">
        <v>80</v>
      </c>
      <c r="F72" s="15"/>
      <c r="G72" s="21" t="s">
        <v>141</v>
      </c>
      <c r="H72" s="21"/>
      <c r="I72" s="21"/>
      <c r="J72" s="25"/>
    </row>
    <row r="73" spans="3:10" s="14" customFormat="1" ht="14.25">
      <c r="C73" s="18"/>
      <c r="D73" s="17"/>
      <c r="E73" s="18"/>
      <c r="F73" s="15"/>
      <c r="G73" s="21"/>
      <c r="H73" s="21"/>
      <c r="I73" s="21"/>
      <c r="J73" s="25"/>
    </row>
    <row r="74" spans="1:10" s="14" customFormat="1" ht="15">
      <c r="A74" s="16" t="s">
        <v>148</v>
      </c>
      <c r="B74" s="17"/>
      <c r="C74" s="18"/>
      <c r="D74" s="17"/>
      <c r="E74" s="18"/>
      <c r="F74" s="15"/>
      <c r="G74" s="21"/>
      <c r="H74" s="21"/>
      <c r="I74" s="21"/>
      <c r="J74" s="25"/>
    </row>
    <row r="75" spans="2:10" s="14" customFormat="1" ht="14.25">
      <c r="B75" s="17"/>
      <c r="C75" s="18"/>
      <c r="D75" s="17"/>
      <c r="E75" s="18"/>
      <c r="F75" s="15"/>
      <c r="G75" s="21"/>
      <c r="H75" s="21"/>
      <c r="I75" s="21"/>
      <c r="J75" s="25"/>
    </row>
    <row r="76" spans="1:10" s="14" customFormat="1" ht="14.25">
      <c r="A76" s="15">
        <v>1</v>
      </c>
      <c r="B76" s="17">
        <v>53</v>
      </c>
      <c r="C76" s="18" t="s">
        <v>89</v>
      </c>
      <c r="D76" s="17">
        <v>1957</v>
      </c>
      <c r="E76" s="18" t="s">
        <v>34</v>
      </c>
      <c r="F76" s="15">
        <v>14</v>
      </c>
      <c r="G76" s="21">
        <v>0.00036840277777777777</v>
      </c>
      <c r="H76" s="21">
        <v>0.0003549768518518518</v>
      </c>
      <c r="I76" s="21">
        <f>SUM(G76:H76)</f>
        <v>0.0007233796296296296</v>
      </c>
      <c r="J76" s="25">
        <f>I76-$I$76</f>
        <v>0</v>
      </c>
    </row>
    <row r="77" spans="1:10" s="14" customFormat="1" ht="14.25">
      <c r="A77" s="15">
        <v>2</v>
      </c>
      <c r="B77" s="17">
        <v>90</v>
      </c>
      <c r="C77" s="18" t="s">
        <v>93</v>
      </c>
      <c r="D77" s="17">
        <v>1960</v>
      </c>
      <c r="E77" s="18" t="s">
        <v>94</v>
      </c>
      <c r="F77" s="15">
        <v>5</v>
      </c>
      <c r="G77" s="21">
        <v>0.0004538194444444444</v>
      </c>
      <c r="H77" s="21">
        <v>0.00042476851851851855</v>
      </c>
      <c r="I77" s="21">
        <f>SUM(G77:H77)</f>
        <v>0.000878587962962963</v>
      </c>
      <c r="J77" s="25">
        <f aca="true" t="shared" si="3" ref="J77:J84">I77-$I$76</f>
        <v>0.00015520833333333337</v>
      </c>
    </row>
    <row r="78" spans="1:10" s="14" customFormat="1" ht="14.25">
      <c r="A78" s="15">
        <v>3</v>
      </c>
      <c r="B78" s="17">
        <v>57</v>
      </c>
      <c r="C78" s="18" t="s">
        <v>95</v>
      </c>
      <c r="D78" s="17">
        <v>1961</v>
      </c>
      <c r="E78" s="18" t="s">
        <v>42</v>
      </c>
      <c r="F78" s="15">
        <v>3</v>
      </c>
      <c r="G78" s="21">
        <v>0.00047812500000000003</v>
      </c>
      <c r="H78" s="21">
        <v>0.00043506944444444447</v>
      </c>
      <c r="I78" s="21">
        <f>SUM(G78:H78)</f>
        <v>0.0009131944444444446</v>
      </c>
      <c r="J78" s="25">
        <f t="shared" si="3"/>
        <v>0.00018981481481481497</v>
      </c>
    </row>
    <row r="79" spans="1:10" s="14" customFormat="1" ht="14.25">
      <c r="A79" s="15">
        <v>4</v>
      </c>
      <c r="B79" s="17">
        <v>54</v>
      </c>
      <c r="C79" s="18" t="s">
        <v>90</v>
      </c>
      <c r="D79" s="17">
        <v>1957</v>
      </c>
      <c r="E79" s="18" t="s">
        <v>91</v>
      </c>
      <c r="F79" s="15">
        <v>21</v>
      </c>
      <c r="G79" s="21">
        <v>0.0004898148148148148</v>
      </c>
      <c r="H79" s="21">
        <v>0.00046585648148148143</v>
      </c>
      <c r="I79" s="21">
        <f>SUM(G79:H79)</f>
        <v>0.0009556712962962963</v>
      </c>
      <c r="J79" s="25">
        <f t="shared" si="3"/>
        <v>0.00023229166666666667</v>
      </c>
    </row>
    <row r="80" spans="1:10" s="14" customFormat="1" ht="14.25">
      <c r="A80" s="15">
        <v>5</v>
      </c>
      <c r="B80" s="17">
        <v>51</v>
      </c>
      <c r="C80" s="18" t="s">
        <v>87</v>
      </c>
      <c r="D80" s="17">
        <v>1956</v>
      </c>
      <c r="E80" s="18" t="s">
        <v>30</v>
      </c>
      <c r="F80" s="15">
        <v>12</v>
      </c>
      <c r="G80" s="21">
        <v>0.0005008101851851852</v>
      </c>
      <c r="H80" s="21">
        <v>0.00046215277777777775</v>
      </c>
      <c r="I80" s="21">
        <f>SUM(G80:H80)</f>
        <v>0.000962962962962963</v>
      </c>
      <c r="J80" s="25">
        <f t="shared" si="3"/>
        <v>0.0002395833333333334</v>
      </c>
    </row>
    <row r="81" spans="1:10" s="14" customFormat="1" ht="14.25">
      <c r="A81" s="15">
        <v>6</v>
      </c>
      <c r="B81" s="17">
        <v>59</v>
      </c>
      <c r="C81" s="18" t="s">
        <v>97</v>
      </c>
      <c r="D81" s="17">
        <v>1964</v>
      </c>
      <c r="E81" s="18" t="s">
        <v>26</v>
      </c>
      <c r="F81" s="15">
        <v>20</v>
      </c>
      <c r="G81" s="21">
        <v>0.0004971064814814815</v>
      </c>
      <c r="H81" s="21">
        <v>0.00047708333333333327</v>
      </c>
      <c r="I81" s="21">
        <f>SUM(G81:H81)</f>
        <v>0.0009741898148148148</v>
      </c>
      <c r="J81" s="25">
        <f t="shared" si="3"/>
        <v>0.0002508101851851852</v>
      </c>
    </row>
    <row r="82" spans="1:10" s="14" customFormat="1" ht="14.25">
      <c r="A82" s="15">
        <v>7</v>
      </c>
      <c r="B82" s="17">
        <v>52</v>
      </c>
      <c r="C82" s="18" t="s">
        <v>88</v>
      </c>
      <c r="D82" s="17">
        <v>1957</v>
      </c>
      <c r="E82" s="18" t="s">
        <v>54</v>
      </c>
      <c r="F82" s="15">
        <v>9</v>
      </c>
      <c r="G82" s="21">
        <v>0.0005260416666666667</v>
      </c>
      <c r="H82" s="21">
        <v>0.0005005787037037037</v>
      </c>
      <c r="I82" s="21">
        <f>SUM(G82:H82)</f>
        <v>0.0010266203703703704</v>
      </c>
      <c r="J82" s="25">
        <f t="shared" si="3"/>
        <v>0.00030324074074074086</v>
      </c>
    </row>
    <row r="83" spans="1:10" s="14" customFormat="1" ht="14.25">
      <c r="A83" s="15">
        <v>8</v>
      </c>
      <c r="B83" s="17">
        <v>55</v>
      </c>
      <c r="C83" s="18" t="s">
        <v>92</v>
      </c>
      <c r="D83" s="17">
        <v>1958</v>
      </c>
      <c r="E83" s="18" t="s">
        <v>63</v>
      </c>
      <c r="F83" s="15">
        <v>13</v>
      </c>
      <c r="G83" s="21">
        <v>0.0005637731481481481</v>
      </c>
      <c r="H83" s="21">
        <v>0.0005613425925925926</v>
      </c>
      <c r="I83" s="21">
        <f>SUM(G83:H83)</f>
        <v>0.0011251157407407408</v>
      </c>
      <c r="J83" s="25">
        <f t="shared" si="3"/>
        <v>0.0004017361111111112</v>
      </c>
    </row>
    <row r="84" spans="1:10" s="14" customFormat="1" ht="14.25">
      <c r="A84" s="15">
        <v>9</v>
      </c>
      <c r="B84" s="17">
        <v>58</v>
      </c>
      <c r="C84" s="18" t="s">
        <v>96</v>
      </c>
      <c r="D84" s="17">
        <v>1962</v>
      </c>
      <c r="E84" s="18" t="s">
        <v>39</v>
      </c>
      <c r="F84" s="15">
        <v>17</v>
      </c>
      <c r="G84" s="21">
        <v>0.0006350694444444444</v>
      </c>
      <c r="H84" s="21">
        <v>0.0005839120370370371</v>
      </c>
      <c r="I84" s="21">
        <f>SUM(G84:H84)</f>
        <v>0.0012189814814814815</v>
      </c>
      <c r="J84" s="25">
        <f t="shared" si="3"/>
        <v>0.0004956018518518519</v>
      </c>
    </row>
    <row r="85" spans="3:10" s="14" customFormat="1" ht="14.25">
      <c r="C85" s="18"/>
      <c r="D85" s="17"/>
      <c r="E85" s="18"/>
      <c r="F85" s="15"/>
      <c r="G85" s="21"/>
      <c r="H85" s="21"/>
      <c r="I85" s="21"/>
      <c r="J85" s="25"/>
    </row>
    <row r="86" spans="1:10" s="14" customFormat="1" ht="15">
      <c r="A86" s="16" t="s">
        <v>149</v>
      </c>
      <c r="B86" s="17"/>
      <c r="C86" s="18"/>
      <c r="D86" s="17"/>
      <c r="E86" s="18"/>
      <c r="F86" s="15"/>
      <c r="G86" s="21"/>
      <c r="H86" s="21"/>
      <c r="I86" s="21"/>
      <c r="J86" s="25"/>
    </row>
    <row r="87" spans="2:10" s="14" customFormat="1" ht="14.25">
      <c r="B87" s="17"/>
      <c r="C87" s="18"/>
      <c r="D87" s="17"/>
      <c r="E87" s="18"/>
      <c r="F87" s="15"/>
      <c r="G87" s="21"/>
      <c r="H87" s="21"/>
      <c r="I87" s="21"/>
      <c r="J87" s="25"/>
    </row>
    <row r="88" spans="1:10" s="14" customFormat="1" ht="14.25">
      <c r="A88" s="15">
        <v>1</v>
      </c>
      <c r="B88" s="17">
        <v>73</v>
      </c>
      <c r="C88" s="18" t="s">
        <v>119</v>
      </c>
      <c r="D88" s="17">
        <v>1973</v>
      </c>
      <c r="E88" s="18" t="s">
        <v>120</v>
      </c>
      <c r="F88" s="15">
        <v>5</v>
      </c>
      <c r="G88" s="21">
        <v>0.0004107638888888889</v>
      </c>
      <c r="H88" s="21">
        <v>0.0003818287037037037</v>
      </c>
      <c r="I88" s="21">
        <f>SUM(G88:H88)</f>
        <v>0.0007925925925925926</v>
      </c>
      <c r="J88" s="25">
        <f>I88-$I$88</f>
        <v>0</v>
      </c>
    </row>
    <row r="89" spans="1:10" s="14" customFormat="1" ht="14.25">
      <c r="A89" s="15">
        <v>2</v>
      </c>
      <c r="B89" s="17">
        <v>63</v>
      </c>
      <c r="C89" s="18" t="s">
        <v>102</v>
      </c>
      <c r="D89" s="17">
        <v>1968</v>
      </c>
      <c r="E89" s="18" t="s">
        <v>103</v>
      </c>
      <c r="F89" s="15">
        <v>21</v>
      </c>
      <c r="G89" s="21">
        <v>0.0004325231481481481</v>
      </c>
      <c r="H89" s="21">
        <v>0.00040081018518518525</v>
      </c>
      <c r="I89" s="21">
        <f>SUM(G89:H89)</f>
        <v>0.0008333333333333333</v>
      </c>
      <c r="J89" s="25">
        <f aca="true" t="shared" si="4" ref="J89:J102">I89-$I$88</f>
        <v>4.074074074074071E-05</v>
      </c>
    </row>
    <row r="90" spans="1:10" s="14" customFormat="1" ht="14.25">
      <c r="A90" s="15">
        <v>3</v>
      </c>
      <c r="B90" s="17">
        <v>62</v>
      </c>
      <c r="C90" s="18" t="s">
        <v>101</v>
      </c>
      <c r="D90" s="17">
        <v>1967</v>
      </c>
      <c r="E90" s="18" t="s">
        <v>69</v>
      </c>
      <c r="F90" s="15">
        <v>11</v>
      </c>
      <c r="G90" s="21">
        <v>0.00042037037037037043</v>
      </c>
      <c r="H90" s="21">
        <v>0.00042037037037037043</v>
      </c>
      <c r="I90" s="21">
        <f>SUM(G90:H90)</f>
        <v>0.0008407407407407409</v>
      </c>
      <c r="J90" s="25">
        <f t="shared" si="4"/>
        <v>4.814814814814829E-05</v>
      </c>
    </row>
    <row r="91" spans="1:10" s="14" customFormat="1" ht="14.25">
      <c r="A91" s="15">
        <v>4</v>
      </c>
      <c r="B91" s="17">
        <v>60</v>
      </c>
      <c r="C91" s="18" t="s">
        <v>98</v>
      </c>
      <c r="D91" s="17">
        <v>1966</v>
      </c>
      <c r="E91" s="18" t="s">
        <v>99</v>
      </c>
      <c r="F91" s="15">
        <v>4</v>
      </c>
      <c r="G91" s="21">
        <v>0.0004298611111111111</v>
      </c>
      <c r="H91" s="21">
        <v>0.0004246527777777777</v>
      </c>
      <c r="I91" s="21">
        <f>SUM(G91:H91)</f>
        <v>0.0008545138888888888</v>
      </c>
      <c r="J91" s="25">
        <f t="shared" si="4"/>
        <v>6.192129629629625E-05</v>
      </c>
    </row>
    <row r="92" spans="1:10" s="14" customFormat="1" ht="14.25">
      <c r="A92" s="15">
        <v>5</v>
      </c>
      <c r="B92" s="17">
        <v>61</v>
      </c>
      <c r="C92" s="18" t="s">
        <v>100</v>
      </c>
      <c r="D92" s="17">
        <v>1966</v>
      </c>
      <c r="E92" s="18" t="s">
        <v>63</v>
      </c>
      <c r="F92" s="15">
        <v>13</v>
      </c>
      <c r="G92" s="21">
        <v>0.0004616898148148149</v>
      </c>
      <c r="H92" s="21">
        <v>0.00043275462962962967</v>
      </c>
      <c r="I92" s="21">
        <f>SUM(G92:H92)</f>
        <v>0.0008944444444444446</v>
      </c>
      <c r="J92" s="25">
        <f t="shared" si="4"/>
        <v>0.000101851851851852</v>
      </c>
    </row>
    <row r="93" spans="1:10" s="14" customFormat="1" ht="14.25">
      <c r="A93" s="15">
        <v>6</v>
      </c>
      <c r="B93" s="17">
        <v>68</v>
      </c>
      <c r="C93" s="18" t="s">
        <v>111</v>
      </c>
      <c r="D93" s="17">
        <v>1971</v>
      </c>
      <c r="E93" s="18" t="s">
        <v>112</v>
      </c>
      <c r="F93" s="15">
        <v>10</v>
      </c>
      <c r="G93" s="21">
        <v>0.0004616898148148149</v>
      </c>
      <c r="H93" s="21">
        <v>0.0004408564814814815</v>
      </c>
      <c r="I93" s="21">
        <f>SUM(G93:H93)</f>
        <v>0.0009025462962962965</v>
      </c>
      <c r="J93" s="25">
        <f t="shared" si="4"/>
        <v>0.0001099537037037039</v>
      </c>
    </row>
    <row r="94" spans="1:10" s="14" customFormat="1" ht="14.25">
      <c r="A94" s="15">
        <v>7</v>
      </c>
      <c r="B94" s="17">
        <v>72</v>
      </c>
      <c r="C94" s="18" t="s">
        <v>118</v>
      </c>
      <c r="D94" s="17">
        <v>1973</v>
      </c>
      <c r="E94" s="18" t="s">
        <v>42</v>
      </c>
      <c r="F94" s="15">
        <v>3</v>
      </c>
      <c r="G94" s="21">
        <v>0.00047662037037037036</v>
      </c>
      <c r="H94" s="21">
        <v>0.000429050925925926</v>
      </c>
      <c r="I94" s="21">
        <f>SUM(G94:H94)</f>
        <v>0.0009056712962962963</v>
      </c>
      <c r="J94" s="25">
        <f t="shared" si="4"/>
        <v>0.00011307870370370378</v>
      </c>
    </row>
    <row r="95" spans="1:10" s="14" customFormat="1" ht="14.25">
      <c r="A95" s="15">
        <v>8</v>
      </c>
      <c r="B95" s="17">
        <v>67</v>
      </c>
      <c r="C95" s="18" t="s">
        <v>109</v>
      </c>
      <c r="D95" s="17">
        <v>1970</v>
      </c>
      <c r="E95" s="18" t="s">
        <v>110</v>
      </c>
      <c r="F95" s="15">
        <v>14</v>
      </c>
      <c r="G95" s="21">
        <v>0.0004724537037037037</v>
      </c>
      <c r="H95" s="21">
        <v>0.0004407407407407407</v>
      </c>
      <c r="I95" s="21">
        <f>SUM(G95:H95)</f>
        <v>0.0009131944444444443</v>
      </c>
      <c r="J95" s="25">
        <f t="shared" si="4"/>
        <v>0.00012060185185185177</v>
      </c>
    </row>
    <row r="96" spans="1:10" s="14" customFormat="1" ht="14.25">
      <c r="A96" s="15">
        <v>9</v>
      </c>
      <c r="B96" s="17">
        <v>70</v>
      </c>
      <c r="C96" s="18" t="s">
        <v>114</v>
      </c>
      <c r="D96" s="17">
        <v>1972</v>
      </c>
      <c r="E96" s="18" t="s">
        <v>115</v>
      </c>
      <c r="F96" s="15"/>
      <c r="G96" s="21">
        <v>0.00047071759259259267</v>
      </c>
      <c r="H96" s="21">
        <v>0.00044629629629629636</v>
      </c>
      <c r="I96" s="21">
        <f>SUM(G96:H96)</f>
        <v>0.0009170138888888891</v>
      </c>
      <c r="J96" s="25">
        <f t="shared" si="4"/>
        <v>0.00012442129629629652</v>
      </c>
    </row>
    <row r="97" spans="1:10" s="14" customFormat="1" ht="14.25">
      <c r="A97" s="15">
        <v>10</v>
      </c>
      <c r="B97" s="17">
        <v>69</v>
      </c>
      <c r="C97" s="18" t="s">
        <v>113</v>
      </c>
      <c r="D97" s="17">
        <v>1972</v>
      </c>
      <c r="E97" s="18" t="s">
        <v>84</v>
      </c>
      <c r="F97" s="15">
        <v>6</v>
      </c>
      <c r="G97" s="21">
        <v>0.00048055555555555563</v>
      </c>
      <c r="H97" s="21">
        <v>0.0004479166666666667</v>
      </c>
      <c r="I97" s="21">
        <f>SUM(G97:H97)</f>
        <v>0.0009284722222222224</v>
      </c>
      <c r="J97" s="25">
        <f t="shared" si="4"/>
        <v>0.00013587962962962978</v>
      </c>
    </row>
    <row r="98" spans="1:10" s="14" customFormat="1" ht="14.25">
      <c r="A98" s="15">
        <v>11</v>
      </c>
      <c r="B98" s="17">
        <v>65</v>
      </c>
      <c r="C98" s="18" t="s">
        <v>106</v>
      </c>
      <c r="D98" s="17">
        <v>1969</v>
      </c>
      <c r="E98" s="18" t="s">
        <v>107</v>
      </c>
      <c r="F98" s="15">
        <v>6</v>
      </c>
      <c r="G98" s="21">
        <v>0.00048298611111111106</v>
      </c>
      <c r="H98" s="21">
        <v>0.0004579861111111111</v>
      </c>
      <c r="I98" s="21">
        <f>SUM(G98:H98)</f>
        <v>0.0009409722222222222</v>
      </c>
      <c r="J98" s="25">
        <f t="shared" si="4"/>
        <v>0.0001483796296296296</v>
      </c>
    </row>
    <row r="99" spans="1:10" s="14" customFormat="1" ht="14.25">
      <c r="A99" s="15">
        <v>12</v>
      </c>
      <c r="B99" s="17">
        <v>74</v>
      </c>
      <c r="C99" s="18" t="s">
        <v>121</v>
      </c>
      <c r="D99" s="17">
        <v>1974</v>
      </c>
      <c r="E99" s="18" t="s">
        <v>22</v>
      </c>
      <c r="F99" s="15">
        <v>13</v>
      </c>
      <c r="G99" s="21">
        <v>0.0005289351851851852</v>
      </c>
      <c r="H99" s="21">
        <v>0.0004984953703703704</v>
      </c>
      <c r="I99" s="21">
        <f>SUM(G99:H99)</f>
        <v>0.0010274305555555557</v>
      </c>
      <c r="J99" s="25">
        <f t="shared" si="4"/>
        <v>0.00023483796296296317</v>
      </c>
    </row>
    <row r="100" spans="1:10" s="14" customFormat="1" ht="14.25">
      <c r="A100" s="15">
        <v>13</v>
      </c>
      <c r="B100" s="17">
        <v>71</v>
      </c>
      <c r="C100" s="18" t="s">
        <v>116</v>
      </c>
      <c r="D100" s="17">
        <v>1972</v>
      </c>
      <c r="E100" s="18" t="s">
        <v>117</v>
      </c>
      <c r="F100" s="15"/>
      <c r="G100" s="21">
        <v>0.0005289351851851852</v>
      </c>
      <c r="H100" s="21">
        <v>0.0005085648148148148</v>
      </c>
      <c r="I100" s="21">
        <f>SUM(G100:H100)</f>
        <v>0.0010375</v>
      </c>
      <c r="J100" s="25">
        <f t="shared" si="4"/>
        <v>0.00024490740740740744</v>
      </c>
    </row>
    <row r="101" spans="1:10" s="14" customFormat="1" ht="14.25">
      <c r="A101" s="15">
        <v>14</v>
      </c>
      <c r="B101" s="17">
        <v>66</v>
      </c>
      <c r="C101" s="18" t="s">
        <v>108</v>
      </c>
      <c r="D101" s="17">
        <v>1969</v>
      </c>
      <c r="E101" s="18" t="s">
        <v>91</v>
      </c>
      <c r="F101" s="15">
        <v>21</v>
      </c>
      <c r="G101" s="21">
        <v>0.0006880787037037038</v>
      </c>
      <c r="H101" s="21">
        <v>0.0006145833333333334</v>
      </c>
      <c r="I101" s="21">
        <f>SUM(G101:H101)</f>
        <v>0.001302662037037037</v>
      </c>
      <c r="J101" s="25">
        <f t="shared" si="4"/>
        <v>0.0005100694444444445</v>
      </c>
    </row>
    <row r="102" spans="1:10" s="14" customFormat="1" ht="14.25">
      <c r="A102" s="15"/>
      <c r="B102" s="17">
        <v>64</v>
      </c>
      <c r="C102" s="18" t="s">
        <v>104</v>
      </c>
      <c r="D102" s="17">
        <v>1969</v>
      </c>
      <c r="E102" s="18" t="s">
        <v>105</v>
      </c>
      <c r="F102" s="15">
        <v>4</v>
      </c>
      <c r="G102" s="21" t="s">
        <v>141</v>
      </c>
      <c r="H102" s="21"/>
      <c r="I102" s="21"/>
      <c r="J102" s="25"/>
    </row>
    <row r="103" spans="7:10" s="14" customFormat="1" ht="14.25">
      <c r="G103" s="21"/>
      <c r="H103" s="21"/>
      <c r="I103" s="21"/>
      <c r="J103" s="25"/>
    </row>
    <row r="104" spans="1:10" s="14" customFormat="1" ht="15">
      <c r="A104" s="16" t="s">
        <v>150</v>
      </c>
      <c r="B104" s="17"/>
      <c r="C104" s="18"/>
      <c r="D104" s="17"/>
      <c r="E104" s="18"/>
      <c r="F104" s="15"/>
      <c r="G104" s="21"/>
      <c r="H104" s="21"/>
      <c r="I104" s="21"/>
      <c r="J104" s="25"/>
    </row>
    <row r="105" spans="2:10" s="14" customFormat="1" ht="14.25">
      <c r="B105" s="17"/>
      <c r="C105" s="18"/>
      <c r="D105" s="17"/>
      <c r="E105" s="18"/>
      <c r="F105" s="15"/>
      <c r="G105" s="21"/>
      <c r="H105" s="21"/>
      <c r="I105" s="21"/>
      <c r="J105" s="25"/>
    </row>
    <row r="106" spans="1:10" s="14" customFormat="1" ht="14.25">
      <c r="A106" s="15">
        <v>1</v>
      </c>
      <c r="B106" s="17">
        <v>79</v>
      </c>
      <c r="C106" s="18" t="s">
        <v>138</v>
      </c>
      <c r="D106" s="17">
        <v>1985</v>
      </c>
      <c r="E106" s="18" t="s">
        <v>22</v>
      </c>
      <c r="F106" s="15"/>
      <c r="G106" s="21">
        <v>0.0004934027777777778</v>
      </c>
      <c r="H106" s="21">
        <v>0.00045532407407407414</v>
      </c>
      <c r="I106" s="21">
        <f>SUM(G106:H106)</f>
        <v>0.000948726851851852</v>
      </c>
      <c r="J106" s="25">
        <f>I106-$I$106</f>
        <v>0</v>
      </c>
    </row>
    <row r="107" spans="1:10" s="14" customFormat="1" ht="14.25">
      <c r="A107" s="15">
        <v>2</v>
      </c>
      <c r="B107" s="17">
        <v>78</v>
      </c>
      <c r="C107" s="18" t="s">
        <v>127</v>
      </c>
      <c r="D107" s="17">
        <v>1981</v>
      </c>
      <c r="E107" s="18" t="s">
        <v>112</v>
      </c>
      <c r="F107" s="15">
        <v>10</v>
      </c>
      <c r="G107" s="21">
        <v>0.0004945601851851851</v>
      </c>
      <c r="H107" s="21">
        <v>0.00046736111111111116</v>
      </c>
      <c r="I107" s="21">
        <f>SUM(G107:H107)</f>
        <v>0.0009619212962962962</v>
      </c>
      <c r="J107" s="25">
        <f>I107-$I$106</f>
        <v>1.3194444444444256E-05</v>
      </c>
    </row>
    <row r="108" spans="1:10" s="14" customFormat="1" ht="14.25">
      <c r="A108" s="15">
        <v>3</v>
      </c>
      <c r="B108" s="17">
        <v>80</v>
      </c>
      <c r="C108" s="18" t="s">
        <v>128</v>
      </c>
      <c r="D108" s="17">
        <v>1985</v>
      </c>
      <c r="E108" s="18" t="s">
        <v>129</v>
      </c>
      <c r="F108" s="15"/>
      <c r="G108" s="21">
        <v>0.0005479166666666667</v>
      </c>
      <c r="H108" s="21">
        <v>0.00047592592592592587</v>
      </c>
      <c r="I108" s="21">
        <f>SUM(G108:H108)</f>
        <v>0.0010238425925925927</v>
      </c>
      <c r="J108" s="25">
        <f>I108-$I$106</f>
        <v>7.511574074074072E-05</v>
      </c>
    </row>
    <row r="109" spans="1:10" s="14" customFormat="1" ht="14.25">
      <c r="A109" s="15">
        <v>4</v>
      </c>
      <c r="B109" s="17">
        <v>76</v>
      </c>
      <c r="C109" s="18" t="s">
        <v>124</v>
      </c>
      <c r="D109" s="17">
        <v>1977</v>
      </c>
      <c r="E109" s="18" t="s">
        <v>125</v>
      </c>
      <c r="F109" s="15">
        <v>19</v>
      </c>
      <c r="G109" s="21">
        <v>0.0006700231481481482</v>
      </c>
      <c r="H109" s="21">
        <v>0.000567824074074074</v>
      </c>
      <c r="I109" s="21">
        <f>SUM(G109:H109)</f>
        <v>0.0012378472222222222</v>
      </c>
      <c r="J109" s="25">
        <f>I109-$I$106</f>
        <v>0.00028912037037037025</v>
      </c>
    </row>
    <row r="110" spans="1:10" s="14" customFormat="1" ht="14.25">
      <c r="A110" s="15"/>
      <c r="B110" s="17">
        <v>75</v>
      </c>
      <c r="C110" s="18" t="s">
        <v>122</v>
      </c>
      <c r="D110" s="17">
        <v>1977</v>
      </c>
      <c r="E110" s="18" t="s">
        <v>123</v>
      </c>
      <c r="F110" s="15">
        <v>8</v>
      </c>
      <c r="G110" s="21" t="s">
        <v>141</v>
      </c>
      <c r="H110" s="21">
        <v>0.0006015046296296297</v>
      </c>
      <c r="I110" s="21"/>
      <c r="J110" s="25"/>
    </row>
    <row r="111" spans="1:10" s="14" customFormat="1" ht="14.25">
      <c r="A111" s="15"/>
      <c r="B111" s="17">
        <v>77</v>
      </c>
      <c r="C111" s="18" t="s">
        <v>126</v>
      </c>
      <c r="D111" s="17">
        <v>1978</v>
      </c>
      <c r="E111" s="18" t="s">
        <v>123</v>
      </c>
      <c r="F111" s="15">
        <v>8</v>
      </c>
      <c r="G111" s="21" t="s">
        <v>141</v>
      </c>
      <c r="H111" s="21"/>
      <c r="I111" s="21"/>
      <c r="J111" s="25"/>
    </row>
    <row r="112" spans="2:10" s="14" customFormat="1" ht="14.25">
      <c r="B112" s="17"/>
      <c r="G112" s="21"/>
      <c r="H112" s="21"/>
      <c r="I112" s="21"/>
      <c r="J112" s="25"/>
    </row>
    <row r="113" spans="1:10" s="14" customFormat="1" ht="15">
      <c r="A113" s="16" t="s">
        <v>130</v>
      </c>
      <c r="B113" s="15"/>
      <c r="C113" s="18"/>
      <c r="D113" s="17"/>
      <c r="E113" s="18"/>
      <c r="F113" s="15"/>
      <c r="G113" s="21"/>
      <c r="H113" s="21"/>
      <c r="I113" s="21"/>
      <c r="J113" s="25"/>
    </row>
    <row r="114" spans="2:10" s="14" customFormat="1" ht="14.25">
      <c r="B114" s="17"/>
      <c r="C114" s="18"/>
      <c r="D114" s="17"/>
      <c r="E114" s="18"/>
      <c r="F114" s="15"/>
      <c r="G114" s="21"/>
      <c r="H114" s="21"/>
      <c r="I114" s="21"/>
      <c r="J114" s="25"/>
    </row>
    <row r="115" spans="1:10" s="14" customFormat="1" ht="14.25">
      <c r="A115" s="15">
        <v>1</v>
      </c>
      <c r="B115" s="17">
        <v>88</v>
      </c>
      <c r="C115" s="18" t="s">
        <v>138</v>
      </c>
      <c r="D115" s="17">
        <v>1985</v>
      </c>
      <c r="E115" s="18" t="s">
        <v>22</v>
      </c>
      <c r="F115" s="15"/>
      <c r="G115" s="21">
        <v>0.0005659722222222222</v>
      </c>
      <c r="H115" s="21">
        <v>0.0005707175925925926</v>
      </c>
      <c r="I115" s="21">
        <f>SUM(G115:H115)</f>
        <v>0.0011366898148148148</v>
      </c>
      <c r="J115" s="25">
        <f>I115-$I$115</f>
        <v>0</v>
      </c>
    </row>
    <row r="116" spans="1:10" s="14" customFormat="1" ht="14.25">
      <c r="A116" s="15">
        <v>2</v>
      </c>
      <c r="B116" s="17">
        <v>86</v>
      </c>
      <c r="C116" s="18" t="s">
        <v>102</v>
      </c>
      <c r="D116" s="17">
        <v>1968</v>
      </c>
      <c r="E116" s="18" t="s">
        <v>103</v>
      </c>
      <c r="F116" s="15"/>
      <c r="G116" s="21">
        <v>0.0006880787037037038</v>
      </c>
      <c r="H116" s="21">
        <v>0.0006531250000000001</v>
      </c>
      <c r="I116" s="21">
        <f>SUM(G116:H116)</f>
        <v>0.0013412037037037038</v>
      </c>
      <c r="J116" s="25">
        <f aca="true" t="shared" si="5" ref="J116:J121">I116-$I$115</f>
        <v>0.00020451388888888906</v>
      </c>
    </row>
    <row r="117" spans="1:10" s="14" customFormat="1" ht="14.25">
      <c r="A117" s="15">
        <v>3</v>
      </c>
      <c r="B117" s="17">
        <v>87</v>
      </c>
      <c r="C117" s="18" t="s">
        <v>114</v>
      </c>
      <c r="D117" s="17">
        <v>1972</v>
      </c>
      <c r="E117" s="18" t="s">
        <v>115</v>
      </c>
      <c r="F117" s="15"/>
      <c r="G117" s="21">
        <v>0.0006648148148148147</v>
      </c>
      <c r="H117" s="21">
        <v>0.0007774305555555555</v>
      </c>
      <c r="I117" s="21">
        <f>SUM(G117:H117)</f>
        <v>0.0014422453703703702</v>
      </c>
      <c r="J117" s="25">
        <f t="shared" si="5"/>
        <v>0.00030555555555555544</v>
      </c>
    </row>
    <row r="118" spans="1:10" s="14" customFormat="1" ht="14.25">
      <c r="A118" s="15">
        <v>4</v>
      </c>
      <c r="B118" s="17">
        <v>82</v>
      </c>
      <c r="C118" s="18" t="s">
        <v>133</v>
      </c>
      <c r="D118" s="17">
        <v>1970</v>
      </c>
      <c r="E118" s="18" t="s">
        <v>134</v>
      </c>
      <c r="F118" s="15"/>
      <c r="G118" s="21">
        <v>0.0007369212962962963</v>
      </c>
      <c r="H118" s="21">
        <v>0.0007858796296296295</v>
      </c>
      <c r="I118" s="21">
        <f>SUM(G118:H118)</f>
        <v>0.0015228009259259257</v>
      </c>
      <c r="J118" s="25">
        <f t="shared" si="5"/>
        <v>0.00038611111111111094</v>
      </c>
    </row>
    <row r="119" spans="1:10" s="14" customFormat="1" ht="14.25">
      <c r="A119" s="15"/>
      <c r="B119" s="17">
        <v>85</v>
      </c>
      <c r="C119" s="18" t="s">
        <v>137</v>
      </c>
      <c r="D119" s="17">
        <v>1964</v>
      </c>
      <c r="E119" s="18" t="s">
        <v>134</v>
      </c>
      <c r="F119" s="15">
        <v>1</v>
      </c>
      <c r="G119" s="21" t="s">
        <v>154</v>
      </c>
      <c r="H119" s="21">
        <v>0.0005840277777777778</v>
      </c>
      <c r="I119" s="21"/>
      <c r="J119" s="25"/>
    </row>
    <row r="120" spans="1:10" s="14" customFormat="1" ht="14.25">
      <c r="A120" s="15"/>
      <c r="B120" s="17">
        <v>83</v>
      </c>
      <c r="C120" s="18" t="s">
        <v>135</v>
      </c>
      <c r="D120" s="17">
        <v>1984</v>
      </c>
      <c r="E120" s="18" t="s">
        <v>30</v>
      </c>
      <c r="F120" s="15"/>
      <c r="G120" s="21" t="s">
        <v>141</v>
      </c>
      <c r="H120" s="21"/>
      <c r="I120" s="21"/>
      <c r="J120" s="25"/>
    </row>
    <row r="121" spans="1:10" s="14" customFormat="1" ht="14.25">
      <c r="A121" s="15"/>
      <c r="B121" s="17">
        <v>84</v>
      </c>
      <c r="C121" s="18" t="s">
        <v>136</v>
      </c>
      <c r="D121" s="17">
        <v>1962</v>
      </c>
      <c r="E121" s="18" t="s">
        <v>132</v>
      </c>
      <c r="F121" s="15"/>
      <c r="G121" s="21" t="s">
        <v>141</v>
      </c>
      <c r="H121" s="21"/>
      <c r="I121" s="21"/>
      <c r="J121" s="25"/>
    </row>
    <row r="122" spans="3:9" ht="14.25">
      <c r="C122" s="10"/>
      <c r="D122" s="11"/>
      <c r="E122" s="10"/>
      <c r="F122" s="11"/>
      <c r="G122" s="12"/>
      <c r="H122" s="13"/>
      <c r="I122" s="13"/>
    </row>
    <row r="123" spans="3:9" ht="14.25">
      <c r="C123" s="10"/>
      <c r="D123" s="11"/>
      <c r="E123" s="10"/>
      <c r="F123" s="11"/>
      <c r="G123" s="12"/>
      <c r="H123" s="13"/>
      <c r="I123" s="13"/>
    </row>
    <row r="124" spans="3:9" ht="14.25">
      <c r="C124" s="10"/>
      <c r="D124" s="11"/>
      <c r="E124" s="10"/>
      <c r="F124" s="11"/>
      <c r="G124" s="12"/>
      <c r="H124" s="13"/>
      <c r="I124" s="13"/>
    </row>
    <row r="125" spans="3:9" ht="14.25">
      <c r="C125" s="10"/>
      <c r="D125" s="11"/>
      <c r="E125" s="10"/>
      <c r="F125" s="11"/>
      <c r="G125" s="12"/>
      <c r="H125" s="13"/>
      <c r="I125" s="13"/>
    </row>
    <row r="126" spans="3:9" ht="14.25">
      <c r="C126" s="10"/>
      <c r="D126" s="11"/>
      <c r="E126" s="10"/>
      <c r="F126" s="11"/>
      <c r="G126" s="12"/>
      <c r="H126" s="13"/>
      <c r="I126" s="13"/>
    </row>
    <row r="127" spans="3:9" ht="14.25">
      <c r="C127" s="10"/>
      <c r="D127" s="11"/>
      <c r="E127" s="10"/>
      <c r="F127" s="11"/>
      <c r="G127" s="12"/>
      <c r="H127" s="13"/>
      <c r="I127" s="13"/>
    </row>
    <row r="128" spans="3:9" ht="14.25">
      <c r="C128" s="10"/>
      <c r="D128" s="11"/>
      <c r="E128" s="10"/>
      <c r="F128" s="11"/>
      <c r="G128" s="12"/>
      <c r="H128" s="13"/>
      <c r="I128" s="13"/>
    </row>
    <row r="129" spans="3:9" ht="14.25">
      <c r="C129" s="10"/>
      <c r="D129" s="11"/>
      <c r="E129" s="10"/>
      <c r="F129" s="11"/>
      <c r="G129" s="12"/>
      <c r="H129" s="13"/>
      <c r="I129" s="13"/>
    </row>
    <row r="130" spans="3:9" ht="14.25">
      <c r="C130" s="10"/>
      <c r="D130" s="11"/>
      <c r="E130" s="10"/>
      <c r="F130" s="11"/>
      <c r="G130" s="12"/>
      <c r="H130" s="13"/>
      <c r="I130" s="13"/>
    </row>
    <row r="131" spans="3:9" ht="14.25">
      <c r="C131" s="10"/>
      <c r="D131" s="11"/>
      <c r="E131" s="10"/>
      <c r="F131" s="11"/>
      <c r="G131" s="12"/>
      <c r="H131" s="13"/>
      <c r="I131" s="13"/>
    </row>
    <row r="132" spans="3:9" ht="14.25">
      <c r="C132" s="10"/>
      <c r="D132" s="11"/>
      <c r="E132" s="10"/>
      <c r="F132" s="11"/>
      <c r="G132" s="12"/>
      <c r="H132" s="13"/>
      <c r="I132" s="13"/>
    </row>
    <row r="133" spans="3:9" ht="14.25">
      <c r="C133" s="10"/>
      <c r="D133" s="11"/>
      <c r="E133" s="10"/>
      <c r="F133" s="11"/>
      <c r="G133" s="22"/>
      <c r="H133" s="20"/>
      <c r="I133" s="20"/>
    </row>
    <row r="134" spans="3:9" ht="14.25">
      <c r="C134" s="10"/>
      <c r="D134" s="11"/>
      <c r="E134" s="10"/>
      <c r="F134" s="11"/>
      <c r="G134" s="22"/>
      <c r="H134" s="20"/>
      <c r="I134" s="20"/>
    </row>
    <row r="135" spans="7:9" ht="14.25">
      <c r="G135" s="20"/>
      <c r="H135" s="20"/>
      <c r="I135" s="20"/>
    </row>
    <row r="136" spans="7:9" ht="14.25">
      <c r="G136" s="20"/>
      <c r="H136" s="20"/>
      <c r="I136" s="20"/>
    </row>
    <row r="137" spans="7:9" ht="14.25">
      <c r="G137" s="20"/>
      <c r="H137" s="20"/>
      <c r="I137" s="20"/>
    </row>
    <row r="138" spans="7:9" ht="14.25">
      <c r="G138" s="20"/>
      <c r="H138" s="20"/>
      <c r="I138" s="20"/>
    </row>
    <row r="139" spans="7:9" ht="14.25">
      <c r="G139" s="20"/>
      <c r="H139" s="20"/>
      <c r="I139" s="20"/>
    </row>
    <row r="140" spans="7:9" ht="14.25">
      <c r="G140" s="20"/>
      <c r="H140" s="20"/>
      <c r="I140" s="20"/>
    </row>
  </sheetData>
  <mergeCells count="3">
    <mergeCell ref="H5:I5"/>
    <mergeCell ref="A1:I1"/>
    <mergeCell ref="A3:I3"/>
  </mergeCells>
  <printOptions horizontalCentered="1"/>
  <pageMargins left="0.31496062992125984" right="0.2362204724409449" top="0.3937007874015748" bottom="0.5118110236220472" header="0.2362204724409449" footer="0.1968503937007874"/>
  <pageSetup fitToHeight="0" fitToWidth="1" horizontalDpi="600" verticalDpi="600" orientation="portrait" paperSize="9" scale="83" r:id="rId1"/>
  <headerFooter alignWithMargins="0">
    <oddFooter>&amp;LMAKO Computer&amp;C&amp;P / &amp;N&amp;RTAG Heuer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0" zoomScaleNormal="90" workbookViewId="0" topLeftCell="A1">
      <selection activeCell="L15" sqref="L15"/>
    </sheetView>
  </sheetViews>
  <sheetFormatPr defaultColWidth="8.796875" defaultRowHeight="15"/>
  <cols>
    <col min="1" max="1" width="4.3984375" style="6" customWidth="1"/>
    <col min="2" max="2" width="4.09765625" style="6" customWidth="1"/>
    <col min="3" max="3" width="21.09765625" style="3" customWidth="1"/>
    <col min="4" max="4" width="5.8984375" style="6" bestFit="1" customWidth="1"/>
    <col min="5" max="5" width="29.796875" style="3" customWidth="1"/>
    <col min="6" max="6" width="4.3984375" style="6" customWidth="1"/>
    <col min="7" max="7" width="7.796875" style="6" customWidth="1"/>
    <col min="8" max="8" width="7" style="6" customWidth="1"/>
    <col min="9" max="9" width="6.8984375" style="6" customWidth="1"/>
    <col min="10" max="10" width="6.09765625" style="3" bestFit="1" customWidth="1"/>
    <col min="11" max="11" width="5.3984375" style="24" customWidth="1"/>
    <col min="12" max="16384" width="8.8984375" style="3" customWidth="1"/>
  </cols>
  <sheetData>
    <row r="1" spans="1:9" ht="18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1" t="s">
        <v>155</v>
      </c>
      <c r="B3" s="1"/>
      <c r="C3" s="1"/>
      <c r="D3" s="1"/>
      <c r="E3" s="1"/>
      <c r="F3" s="1"/>
      <c r="G3" s="1"/>
      <c r="H3" s="1"/>
      <c r="I3" s="1"/>
    </row>
    <row r="5" spans="1:9" ht="14.25">
      <c r="A5" s="5" t="s">
        <v>1</v>
      </c>
      <c r="B5" s="5"/>
      <c r="G5" s="6" t="s">
        <v>140</v>
      </c>
      <c r="H5" s="7">
        <v>40585</v>
      </c>
      <c r="I5" s="7"/>
    </row>
    <row r="7" spans="1:11" ht="15" thickBot="1">
      <c r="A7" s="8" t="s">
        <v>2</v>
      </c>
      <c r="B7" s="8" t="s">
        <v>142</v>
      </c>
      <c r="C7" s="9" t="s">
        <v>3</v>
      </c>
      <c r="D7" s="8" t="s">
        <v>4</v>
      </c>
      <c r="E7" s="9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156</v>
      </c>
      <c r="K7" s="8" t="s">
        <v>153</v>
      </c>
    </row>
    <row r="8" spans="7:9" ht="14.25">
      <c r="G8" s="20"/>
      <c r="H8" s="20"/>
      <c r="I8" s="20"/>
    </row>
    <row r="9" spans="1:11" s="14" customFormat="1" ht="14.25">
      <c r="A9" s="15">
        <v>1</v>
      </c>
      <c r="B9" s="17">
        <v>6</v>
      </c>
      <c r="C9" s="18" t="s">
        <v>20</v>
      </c>
      <c r="D9" s="17">
        <v>1960</v>
      </c>
      <c r="E9" s="18" t="s">
        <v>15</v>
      </c>
      <c r="F9" s="15">
        <v>1</v>
      </c>
      <c r="G9" s="21">
        <v>0.0003953703703703703</v>
      </c>
      <c r="H9" s="21">
        <v>0.0003790509259259259</v>
      </c>
      <c r="I9" s="21">
        <f>SUM(G9:H9)</f>
        <v>0.0007744212962962963</v>
      </c>
      <c r="J9" s="23">
        <f>I9+I10</f>
        <v>0.0016112268518518518</v>
      </c>
      <c r="K9" s="25">
        <f>J9-$J$9</f>
        <v>0</v>
      </c>
    </row>
    <row r="10" spans="1:11" s="14" customFormat="1" ht="14.25">
      <c r="A10" s="15"/>
      <c r="B10" s="17">
        <v>30</v>
      </c>
      <c r="C10" s="18" t="s">
        <v>58</v>
      </c>
      <c r="D10" s="17">
        <v>1977</v>
      </c>
      <c r="E10" s="18" t="s">
        <v>15</v>
      </c>
      <c r="F10" s="15">
        <v>1</v>
      </c>
      <c r="G10" s="21">
        <v>0.0004296296296296296</v>
      </c>
      <c r="H10" s="21">
        <v>0.0004071759259259259</v>
      </c>
      <c r="I10" s="21">
        <f>SUM(G10:H10)</f>
        <v>0.0008368055555555555</v>
      </c>
      <c r="K10" s="25"/>
    </row>
    <row r="11" spans="1:11" s="14" customFormat="1" ht="14.25">
      <c r="A11" s="26">
        <v>2</v>
      </c>
      <c r="B11" s="27">
        <v>53</v>
      </c>
      <c r="C11" s="28" t="s">
        <v>89</v>
      </c>
      <c r="D11" s="27">
        <v>1957</v>
      </c>
      <c r="E11" s="28" t="s">
        <v>34</v>
      </c>
      <c r="F11" s="26">
        <v>14</v>
      </c>
      <c r="G11" s="29">
        <v>0.00036840277777777777</v>
      </c>
      <c r="H11" s="29">
        <v>0.0003549768518518518</v>
      </c>
      <c r="I11" s="29">
        <f>SUM(G11:H11)</f>
        <v>0.0007233796296296296</v>
      </c>
      <c r="J11" s="30">
        <f>I11+I12</f>
        <v>0.001636574074074074</v>
      </c>
      <c r="K11" s="31">
        <f>J11-$J$9</f>
        <v>2.5347222222222177E-05</v>
      </c>
    </row>
    <row r="12" spans="1:11" s="14" customFormat="1" ht="14.25">
      <c r="A12" s="26"/>
      <c r="B12" s="27">
        <v>67</v>
      </c>
      <c r="C12" s="28" t="s">
        <v>109</v>
      </c>
      <c r="D12" s="27">
        <v>1970</v>
      </c>
      <c r="E12" s="28" t="s">
        <v>110</v>
      </c>
      <c r="F12" s="26">
        <v>14</v>
      </c>
      <c r="G12" s="29">
        <v>0.0004724537037037037</v>
      </c>
      <c r="H12" s="29">
        <v>0.0004407407407407407</v>
      </c>
      <c r="I12" s="29">
        <f>SUM(G12:H12)</f>
        <v>0.0009131944444444443</v>
      </c>
      <c r="J12" s="32"/>
      <c r="K12" s="31"/>
    </row>
    <row r="13" spans="1:11" s="14" customFormat="1" ht="14.25">
      <c r="A13" s="15">
        <v>3</v>
      </c>
      <c r="B13" s="17">
        <v>73</v>
      </c>
      <c r="C13" s="18" t="s">
        <v>119</v>
      </c>
      <c r="D13" s="17">
        <v>1973</v>
      </c>
      <c r="E13" s="18" t="s">
        <v>120</v>
      </c>
      <c r="F13" s="15">
        <v>5</v>
      </c>
      <c r="G13" s="21">
        <v>0.0004107638888888889</v>
      </c>
      <c r="H13" s="21">
        <v>0.0003818287037037037</v>
      </c>
      <c r="I13" s="21">
        <f>SUM(G13:H13)</f>
        <v>0.0007925925925925926</v>
      </c>
      <c r="J13" s="23">
        <f>I13+I14</f>
        <v>0.0016466435185185186</v>
      </c>
      <c r="K13" s="25">
        <f>J13-$J$9</f>
        <v>3.5416666666666886E-05</v>
      </c>
    </row>
    <row r="14" spans="1:11" s="14" customFormat="1" ht="14.25">
      <c r="A14" s="15"/>
      <c r="B14" s="17">
        <v>22</v>
      </c>
      <c r="C14" s="18" t="s">
        <v>46</v>
      </c>
      <c r="D14" s="17">
        <v>1971</v>
      </c>
      <c r="E14" s="18" t="s">
        <v>47</v>
      </c>
      <c r="F14" s="15">
        <v>5</v>
      </c>
      <c r="G14" s="21">
        <v>0.0004425925925925927</v>
      </c>
      <c r="H14" s="21">
        <v>0.0004114583333333333</v>
      </c>
      <c r="I14" s="21">
        <f>SUM(G14:H14)</f>
        <v>0.000854050925925926</v>
      </c>
      <c r="K14" s="25"/>
    </row>
    <row r="15" spans="1:11" s="14" customFormat="1" ht="14.25">
      <c r="A15" s="26">
        <v>4</v>
      </c>
      <c r="B15" s="27">
        <v>44</v>
      </c>
      <c r="C15" s="28" t="s">
        <v>76</v>
      </c>
      <c r="D15" s="27">
        <v>1952</v>
      </c>
      <c r="E15" s="28" t="s">
        <v>36</v>
      </c>
      <c r="F15" s="26">
        <v>18</v>
      </c>
      <c r="G15" s="29">
        <v>0.0004335648148148148</v>
      </c>
      <c r="H15" s="29">
        <v>0.00041111111111111117</v>
      </c>
      <c r="I15" s="29">
        <f>SUM(G15:H15)</f>
        <v>0.000844675925925926</v>
      </c>
      <c r="J15" s="30">
        <f>I15+I16</f>
        <v>0.0016986111111111112</v>
      </c>
      <c r="K15" s="31">
        <f>J15-$J$9</f>
        <v>8.738425925925949E-05</v>
      </c>
    </row>
    <row r="16" spans="1:11" s="14" customFormat="1" ht="14.25">
      <c r="A16" s="26"/>
      <c r="B16" s="27">
        <v>15</v>
      </c>
      <c r="C16" s="28" t="s">
        <v>35</v>
      </c>
      <c r="D16" s="27">
        <v>1966</v>
      </c>
      <c r="E16" s="28" t="s">
        <v>36</v>
      </c>
      <c r="F16" s="26">
        <v>18</v>
      </c>
      <c r="G16" s="29">
        <v>0.000437037037037037</v>
      </c>
      <c r="H16" s="29">
        <v>0.0004168981481481482</v>
      </c>
      <c r="I16" s="29">
        <f>SUM(G16:H16)</f>
        <v>0.0008539351851851852</v>
      </c>
      <c r="J16" s="32"/>
      <c r="K16" s="31"/>
    </row>
    <row r="17" spans="1:11" s="14" customFormat="1" ht="14.25">
      <c r="A17" s="15">
        <v>5</v>
      </c>
      <c r="B17" s="17">
        <v>31</v>
      </c>
      <c r="C17" s="18" t="s">
        <v>59</v>
      </c>
      <c r="D17" s="17">
        <v>1978</v>
      </c>
      <c r="E17" s="18" t="s">
        <v>33</v>
      </c>
      <c r="F17" s="15">
        <v>2</v>
      </c>
      <c r="G17" s="21">
        <v>0.0004059027777777778</v>
      </c>
      <c r="H17" s="21">
        <v>0.000387962962962963</v>
      </c>
      <c r="I17" s="21">
        <f>SUM(G17:H17)</f>
        <v>0.0007938657407407408</v>
      </c>
      <c r="J17" s="23">
        <f>I17+I18</f>
        <v>0.0017130787037037039</v>
      </c>
      <c r="K17" s="25">
        <f>J17-$J$9</f>
        <v>0.0001018518518518521</v>
      </c>
    </row>
    <row r="18" spans="1:11" s="14" customFormat="1" ht="14.25">
      <c r="A18" s="15"/>
      <c r="B18" s="17">
        <v>13</v>
      </c>
      <c r="C18" s="18" t="s">
        <v>32</v>
      </c>
      <c r="D18" s="17">
        <v>1966</v>
      </c>
      <c r="E18" s="18" t="s">
        <v>33</v>
      </c>
      <c r="F18" s="15">
        <v>2</v>
      </c>
      <c r="G18" s="21">
        <v>0.0004784722222222223</v>
      </c>
      <c r="H18" s="21">
        <v>0.0004407407407407407</v>
      </c>
      <c r="I18" s="21">
        <f>SUM(G18:H18)</f>
        <v>0.000919212962962963</v>
      </c>
      <c r="K18" s="25"/>
    </row>
    <row r="19" spans="1:11" s="14" customFormat="1" ht="14.25">
      <c r="A19" s="26">
        <v>6</v>
      </c>
      <c r="B19" s="27">
        <v>45</v>
      </c>
      <c r="C19" s="28" t="s">
        <v>77</v>
      </c>
      <c r="D19" s="27">
        <v>1953</v>
      </c>
      <c r="E19" s="28" t="s">
        <v>72</v>
      </c>
      <c r="F19" s="26">
        <v>15</v>
      </c>
      <c r="G19" s="29">
        <v>0.00039224537037037033</v>
      </c>
      <c r="H19" s="29">
        <v>0.0003662037037037037</v>
      </c>
      <c r="I19" s="29">
        <f>SUM(G19:H19)</f>
        <v>0.000758449074074074</v>
      </c>
      <c r="J19" s="30">
        <f>I19+I20</f>
        <v>0.0017421296296296295</v>
      </c>
      <c r="K19" s="31">
        <f>J19-$J$9</f>
        <v>0.00013090277777777774</v>
      </c>
    </row>
    <row r="20" spans="1:11" s="14" customFormat="1" ht="14.25">
      <c r="A20" s="26"/>
      <c r="B20" s="27">
        <v>41</v>
      </c>
      <c r="C20" s="28" t="s">
        <v>71</v>
      </c>
      <c r="D20" s="27">
        <v>1944</v>
      </c>
      <c r="E20" s="28" t="s">
        <v>72</v>
      </c>
      <c r="F20" s="26">
        <v>15</v>
      </c>
      <c r="G20" s="29">
        <v>0.0005113425925925925</v>
      </c>
      <c r="H20" s="29">
        <v>0.000472337962962963</v>
      </c>
      <c r="I20" s="29">
        <f>SUM(G20:H20)</f>
        <v>0.0009836805555555556</v>
      </c>
      <c r="J20" s="32"/>
      <c r="K20" s="31"/>
    </row>
    <row r="21" spans="1:11" s="14" customFormat="1" ht="14.25">
      <c r="A21" s="15">
        <v>7</v>
      </c>
      <c r="B21" s="17">
        <v>63</v>
      </c>
      <c r="C21" s="18" t="s">
        <v>102</v>
      </c>
      <c r="D21" s="17">
        <v>1968</v>
      </c>
      <c r="E21" s="18" t="s">
        <v>103</v>
      </c>
      <c r="F21" s="15">
        <v>21</v>
      </c>
      <c r="G21" s="21">
        <v>0.0004325231481481481</v>
      </c>
      <c r="H21" s="21">
        <v>0.00040081018518518525</v>
      </c>
      <c r="I21" s="21">
        <f>SUM(G21:H21)</f>
        <v>0.0008333333333333333</v>
      </c>
      <c r="J21" s="23">
        <f>I21+I22</f>
        <v>0.0017890046296296295</v>
      </c>
      <c r="K21" s="25">
        <f>J21-$J$9</f>
        <v>0.00017777777777777779</v>
      </c>
    </row>
    <row r="22" spans="1:11" s="14" customFormat="1" ht="14.25">
      <c r="A22" s="15"/>
      <c r="B22" s="17">
        <v>54</v>
      </c>
      <c r="C22" s="18" t="s">
        <v>90</v>
      </c>
      <c r="D22" s="17">
        <v>1957</v>
      </c>
      <c r="E22" s="18" t="s">
        <v>91</v>
      </c>
      <c r="F22" s="15">
        <v>21</v>
      </c>
      <c r="G22" s="21">
        <v>0.0004898148148148148</v>
      </c>
      <c r="H22" s="21">
        <v>0.00046585648148148143</v>
      </c>
      <c r="I22" s="21">
        <f>SUM(G22:H22)</f>
        <v>0.0009556712962962963</v>
      </c>
      <c r="K22" s="25"/>
    </row>
    <row r="23" spans="1:11" s="14" customFormat="1" ht="14.25">
      <c r="A23" s="26">
        <v>8</v>
      </c>
      <c r="B23" s="27">
        <v>72</v>
      </c>
      <c r="C23" s="28" t="s">
        <v>118</v>
      </c>
      <c r="D23" s="27">
        <v>1973</v>
      </c>
      <c r="E23" s="28" t="s">
        <v>42</v>
      </c>
      <c r="F23" s="26">
        <v>3</v>
      </c>
      <c r="G23" s="29">
        <v>0.00047662037037037036</v>
      </c>
      <c r="H23" s="29">
        <v>0.000429050925925926</v>
      </c>
      <c r="I23" s="29">
        <f>SUM(G23:H23)</f>
        <v>0.0009056712962962963</v>
      </c>
      <c r="J23" s="30">
        <f>I23+I24</f>
        <v>0.00181875</v>
      </c>
      <c r="K23" s="31">
        <f>J23-$J$9</f>
        <v>0.0002075231481481483</v>
      </c>
    </row>
    <row r="24" spans="1:11" s="14" customFormat="1" ht="14.25">
      <c r="A24" s="26"/>
      <c r="B24" s="27">
        <v>19</v>
      </c>
      <c r="C24" s="28" t="s">
        <v>41</v>
      </c>
      <c r="D24" s="27">
        <v>1970</v>
      </c>
      <c r="E24" s="28" t="s">
        <v>42</v>
      </c>
      <c r="F24" s="26">
        <v>3</v>
      </c>
      <c r="G24" s="29">
        <v>0.00046932870370370363</v>
      </c>
      <c r="H24" s="29">
        <v>0.00044374999999999997</v>
      </c>
      <c r="I24" s="29">
        <f>SUM(G24:H24)</f>
        <v>0.0009130787037037036</v>
      </c>
      <c r="J24" s="32"/>
      <c r="K24" s="31"/>
    </row>
    <row r="25" spans="1:11" s="14" customFormat="1" ht="14.25">
      <c r="A25" s="15">
        <v>9</v>
      </c>
      <c r="B25" s="17">
        <v>68</v>
      </c>
      <c r="C25" s="18" t="s">
        <v>111</v>
      </c>
      <c r="D25" s="17">
        <v>1971</v>
      </c>
      <c r="E25" s="18" t="s">
        <v>112</v>
      </c>
      <c r="F25" s="15">
        <v>10</v>
      </c>
      <c r="G25" s="21">
        <v>0.0004616898148148149</v>
      </c>
      <c r="H25" s="21">
        <v>0.0004408564814814815</v>
      </c>
      <c r="I25" s="21">
        <f>SUM(G25:H25)</f>
        <v>0.0009025462962962965</v>
      </c>
      <c r="J25" s="23">
        <f>I25+I26</f>
        <v>0.0018644675925925927</v>
      </c>
      <c r="K25" s="25">
        <f>J25-$J$9</f>
        <v>0.00025324074074074094</v>
      </c>
    </row>
    <row r="26" spans="1:11" s="14" customFormat="1" ht="14.25">
      <c r="A26" s="15"/>
      <c r="B26" s="17">
        <v>78</v>
      </c>
      <c r="C26" s="18" t="s">
        <v>127</v>
      </c>
      <c r="D26" s="17">
        <v>1981</v>
      </c>
      <c r="E26" s="18" t="s">
        <v>112</v>
      </c>
      <c r="F26" s="15">
        <v>10</v>
      </c>
      <c r="G26" s="21">
        <v>0.0004945601851851851</v>
      </c>
      <c r="H26" s="21">
        <v>0.00046736111111111116</v>
      </c>
      <c r="I26" s="21">
        <f>SUM(G26:H26)</f>
        <v>0.0009619212962962962</v>
      </c>
      <c r="K26" s="25"/>
    </row>
    <row r="27" spans="1:11" s="14" customFormat="1" ht="14.25">
      <c r="A27" s="26">
        <v>10</v>
      </c>
      <c r="B27" s="27">
        <v>69</v>
      </c>
      <c r="C27" s="28" t="s">
        <v>113</v>
      </c>
      <c r="D27" s="27">
        <v>1972</v>
      </c>
      <c r="E27" s="28" t="s">
        <v>84</v>
      </c>
      <c r="F27" s="26">
        <v>6</v>
      </c>
      <c r="G27" s="29">
        <v>0.00048055555555555563</v>
      </c>
      <c r="H27" s="29">
        <v>0.0004479166666666667</v>
      </c>
      <c r="I27" s="29">
        <f>SUM(G27:H27)</f>
        <v>0.0009284722222222224</v>
      </c>
      <c r="J27" s="30">
        <f>I27+I28</f>
        <v>0.0018694444444444444</v>
      </c>
      <c r="K27" s="31">
        <f>J27-$J$9</f>
        <v>0.00025821759259259266</v>
      </c>
    </row>
    <row r="28" spans="1:11" s="14" customFormat="1" ht="14.25">
      <c r="A28" s="26"/>
      <c r="B28" s="27">
        <v>65</v>
      </c>
      <c r="C28" s="28" t="s">
        <v>106</v>
      </c>
      <c r="D28" s="27">
        <v>1969</v>
      </c>
      <c r="E28" s="28" t="s">
        <v>107</v>
      </c>
      <c r="F28" s="26">
        <v>6</v>
      </c>
      <c r="G28" s="29">
        <v>0.00048298611111111106</v>
      </c>
      <c r="H28" s="29">
        <v>0.0004579861111111111</v>
      </c>
      <c r="I28" s="29">
        <f>SUM(G28:H28)</f>
        <v>0.0009409722222222222</v>
      </c>
      <c r="J28" s="32"/>
      <c r="K28" s="31"/>
    </row>
    <row r="29" spans="1:11" s="14" customFormat="1" ht="14.25">
      <c r="A29" s="15">
        <v>11</v>
      </c>
      <c r="B29" s="17">
        <v>61</v>
      </c>
      <c r="C29" s="18" t="s">
        <v>100</v>
      </c>
      <c r="D29" s="17">
        <v>1966</v>
      </c>
      <c r="E29" s="18" t="s">
        <v>63</v>
      </c>
      <c r="F29" s="15">
        <v>13</v>
      </c>
      <c r="G29" s="21">
        <v>0.0004616898148148149</v>
      </c>
      <c r="H29" s="21">
        <v>0.00043275462962962967</v>
      </c>
      <c r="I29" s="21">
        <f>SUM(G29:H29)</f>
        <v>0.0008944444444444446</v>
      </c>
      <c r="J29" s="23">
        <f>I29+I30</f>
        <v>0.001898726851851852</v>
      </c>
      <c r="K29" s="25">
        <f>J29-$J$9</f>
        <v>0.0002875000000000002</v>
      </c>
    </row>
    <row r="30" spans="1:11" s="14" customFormat="1" ht="14.25">
      <c r="A30" s="15"/>
      <c r="B30" s="17">
        <v>7</v>
      </c>
      <c r="C30" s="18" t="s">
        <v>21</v>
      </c>
      <c r="D30" s="17">
        <v>1961</v>
      </c>
      <c r="E30" s="18" t="s">
        <v>22</v>
      </c>
      <c r="F30" s="15">
        <v>13</v>
      </c>
      <c r="G30" s="21">
        <v>0.0005063657407407407</v>
      </c>
      <c r="H30" s="21">
        <v>0.0004979166666666667</v>
      </c>
      <c r="I30" s="21">
        <f>SUM(G30:H30)</f>
        <v>0.0010042824074074073</v>
      </c>
      <c r="K30" s="25"/>
    </row>
    <row r="31" spans="1:11" s="14" customFormat="1" ht="14.25">
      <c r="A31" s="26">
        <v>12</v>
      </c>
      <c r="B31" s="27">
        <v>51</v>
      </c>
      <c r="C31" s="28" t="s">
        <v>87</v>
      </c>
      <c r="D31" s="27">
        <v>1956</v>
      </c>
      <c r="E31" s="28" t="s">
        <v>30</v>
      </c>
      <c r="F31" s="26">
        <v>12</v>
      </c>
      <c r="G31" s="29">
        <v>0.0005008101851851852</v>
      </c>
      <c r="H31" s="29">
        <v>0.00046215277777777775</v>
      </c>
      <c r="I31" s="29">
        <f>SUM(G31:H31)</f>
        <v>0.000962962962962963</v>
      </c>
      <c r="J31" s="30">
        <f>I31+I32</f>
        <v>0.0019332175925925925</v>
      </c>
      <c r="K31" s="31">
        <f>J31-$J$9</f>
        <v>0.00032199074074074074</v>
      </c>
    </row>
    <row r="32" spans="1:11" s="14" customFormat="1" ht="14.25">
      <c r="A32" s="26"/>
      <c r="B32" s="27">
        <v>24</v>
      </c>
      <c r="C32" s="28" t="s">
        <v>49</v>
      </c>
      <c r="D32" s="27">
        <v>1971</v>
      </c>
      <c r="E32" s="28" t="s">
        <v>50</v>
      </c>
      <c r="F32" s="26">
        <v>12</v>
      </c>
      <c r="G32" s="29">
        <v>0.0005009259259259259</v>
      </c>
      <c r="H32" s="29">
        <v>0.00046932870370370363</v>
      </c>
      <c r="I32" s="29">
        <f>SUM(G32:H32)</f>
        <v>0.0009702546296296295</v>
      </c>
      <c r="J32" s="32"/>
      <c r="K32" s="31"/>
    </row>
    <row r="33" spans="1:11" s="14" customFormat="1" ht="14.25">
      <c r="A33" s="15">
        <v>13</v>
      </c>
      <c r="B33" s="17">
        <v>52</v>
      </c>
      <c r="C33" s="18" t="s">
        <v>88</v>
      </c>
      <c r="D33" s="17">
        <v>1957</v>
      </c>
      <c r="E33" s="18" t="s">
        <v>54</v>
      </c>
      <c r="F33" s="15">
        <v>9</v>
      </c>
      <c r="G33" s="21">
        <v>0.0005260416666666667</v>
      </c>
      <c r="H33" s="21">
        <v>0.0005005787037037037</v>
      </c>
      <c r="I33" s="21">
        <f>SUM(G33:H33)</f>
        <v>0.0010266203703703704</v>
      </c>
      <c r="J33" s="23">
        <f>I33+I34</f>
        <v>0.0020930555555555555</v>
      </c>
      <c r="K33" s="25">
        <f>J33-$J$9</f>
        <v>0.0004818287037037037</v>
      </c>
    </row>
    <row r="34" spans="1:11" s="14" customFormat="1" ht="14.25">
      <c r="A34" s="15"/>
      <c r="B34" s="17">
        <v>27</v>
      </c>
      <c r="C34" s="18" t="s">
        <v>53</v>
      </c>
      <c r="D34" s="17">
        <v>1975</v>
      </c>
      <c r="E34" s="18" t="s">
        <v>54</v>
      </c>
      <c r="F34" s="15">
        <v>9</v>
      </c>
      <c r="G34" s="21">
        <v>0.0005554398148148149</v>
      </c>
      <c r="H34" s="21">
        <v>0.0005109953703703703</v>
      </c>
      <c r="I34" s="21">
        <f>SUM(G34:H34)</f>
        <v>0.0010664351851851852</v>
      </c>
      <c r="K34" s="25"/>
    </row>
    <row r="35" spans="1:11" s="14" customFormat="1" ht="14.25">
      <c r="A35" s="26">
        <v>14</v>
      </c>
      <c r="B35" s="27">
        <v>59</v>
      </c>
      <c r="C35" s="28" t="s">
        <v>97</v>
      </c>
      <c r="D35" s="27">
        <v>1964</v>
      </c>
      <c r="E35" s="28" t="s">
        <v>26</v>
      </c>
      <c r="F35" s="26">
        <v>20</v>
      </c>
      <c r="G35" s="29">
        <v>0.0004971064814814815</v>
      </c>
      <c r="H35" s="29">
        <v>0.00047708333333333327</v>
      </c>
      <c r="I35" s="29">
        <f>SUM(G35:H35)</f>
        <v>0.0009741898148148148</v>
      </c>
      <c r="J35" s="30">
        <f>I35+I36</f>
        <v>0.0021487268518518518</v>
      </c>
      <c r="K35" s="31">
        <f>J35-$J$9</f>
        <v>0.0005375</v>
      </c>
    </row>
    <row r="36" spans="1:11" s="14" customFormat="1" ht="14.25">
      <c r="A36" s="26"/>
      <c r="B36" s="27">
        <v>9</v>
      </c>
      <c r="C36" s="28" t="s">
        <v>25</v>
      </c>
      <c r="D36" s="27">
        <v>1963</v>
      </c>
      <c r="E36" s="28" t="s">
        <v>26</v>
      </c>
      <c r="F36" s="26">
        <v>20</v>
      </c>
      <c r="G36" s="29">
        <v>0.0006049768518518519</v>
      </c>
      <c r="H36" s="29">
        <v>0.0005695601851851852</v>
      </c>
      <c r="I36" s="29">
        <f>SUM(G36:H36)</f>
        <v>0.001174537037037037</v>
      </c>
      <c r="J36" s="32"/>
      <c r="K36" s="31"/>
    </row>
    <row r="37" spans="1:11" s="14" customFormat="1" ht="14.25">
      <c r="A37" s="15">
        <v>15</v>
      </c>
      <c r="B37" s="17">
        <v>20</v>
      </c>
      <c r="C37" s="18" t="s">
        <v>43</v>
      </c>
      <c r="D37" s="17">
        <v>1970</v>
      </c>
      <c r="E37" s="18" t="s">
        <v>44</v>
      </c>
      <c r="F37" s="15">
        <v>19</v>
      </c>
      <c r="G37" s="21">
        <v>0.0004958333333333334</v>
      </c>
      <c r="H37" s="21">
        <v>0.00046585648148148143</v>
      </c>
      <c r="I37" s="21">
        <f>SUM(G37:H37)</f>
        <v>0.0009616898148148147</v>
      </c>
      <c r="J37" s="23">
        <f>I37+I38</f>
        <v>0.002199537037037037</v>
      </c>
      <c r="K37" s="25">
        <f>J37-$J$9</f>
        <v>0.0005883101851851854</v>
      </c>
    </row>
    <row r="38" spans="1:11" s="14" customFormat="1" ht="14.25">
      <c r="A38" s="15"/>
      <c r="B38" s="17">
        <v>76</v>
      </c>
      <c r="C38" s="18" t="s">
        <v>124</v>
      </c>
      <c r="D38" s="17">
        <v>1977</v>
      </c>
      <c r="E38" s="18" t="s">
        <v>125</v>
      </c>
      <c r="F38" s="15">
        <v>19</v>
      </c>
      <c r="G38" s="21">
        <v>0.0006700231481481482</v>
      </c>
      <c r="H38" s="21">
        <v>0.000567824074074074</v>
      </c>
      <c r="I38" s="21">
        <f>SUM(G38:H38)</f>
        <v>0.0012378472222222222</v>
      </c>
      <c r="K38" s="25"/>
    </row>
    <row r="39" spans="1:11" s="14" customFormat="1" ht="14.25">
      <c r="A39" s="26">
        <v>16</v>
      </c>
      <c r="B39" s="27">
        <v>5</v>
      </c>
      <c r="C39" s="28" t="s">
        <v>18</v>
      </c>
      <c r="D39" s="27">
        <v>1956</v>
      </c>
      <c r="E39" s="28" t="s">
        <v>19</v>
      </c>
      <c r="F39" s="26">
        <v>7</v>
      </c>
      <c r="G39" s="29">
        <v>0.0005532407407407408</v>
      </c>
      <c r="H39" s="29">
        <v>0.000540162037037037</v>
      </c>
      <c r="I39" s="29">
        <f>SUM(G39:H39)</f>
        <v>0.0010934027777777778</v>
      </c>
      <c r="J39" s="30">
        <f>I39+I40</f>
        <v>0.0022346064814814815</v>
      </c>
      <c r="K39" s="31">
        <f>J39-$J$9</f>
        <v>0.0006233796296296298</v>
      </c>
    </row>
    <row r="40" spans="1:11" s="14" customFormat="1" ht="14.25">
      <c r="A40" s="26"/>
      <c r="B40" s="27">
        <v>23</v>
      </c>
      <c r="C40" s="28" t="s">
        <v>48</v>
      </c>
      <c r="D40" s="27">
        <v>1971</v>
      </c>
      <c r="E40" s="28" t="s">
        <v>19</v>
      </c>
      <c r="F40" s="26">
        <v>7</v>
      </c>
      <c r="G40" s="29">
        <v>0.0006060185185185185</v>
      </c>
      <c r="H40" s="29">
        <v>0.0005351851851851852</v>
      </c>
      <c r="I40" s="29">
        <f>SUM(G40:H40)</f>
        <v>0.0011412037037037037</v>
      </c>
      <c r="J40" s="32"/>
      <c r="K40" s="31"/>
    </row>
    <row r="41" spans="1:11" s="14" customFormat="1" ht="14.25">
      <c r="A41" s="15">
        <v>17</v>
      </c>
      <c r="B41" s="17">
        <v>26</v>
      </c>
      <c r="C41" s="18" t="s">
        <v>52</v>
      </c>
      <c r="D41" s="17">
        <v>1974</v>
      </c>
      <c r="E41" s="18" t="s">
        <v>17</v>
      </c>
      <c r="F41" s="15">
        <v>22</v>
      </c>
      <c r="G41" s="21">
        <v>0.0004674768518518519</v>
      </c>
      <c r="H41" s="21">
        <v>0.00043761574074074075</v>
      </c>
      <c r="I41" s="21">
        <f>SUM(G41:H41)</f>
        <v>0.0009050925925925926</v>
      </c>
      <c r="J41" s="23">
        <f>I41+I42</f>
        <v>0.0022407407407407406</v>
      </c>
      <c r="K41" s="25">
        <f>J41-$J$9</f>
        <v>0.0006295138888888889</v>
      </c>
    </row>
    <row r="42" spans="1:11" s="14" customFormat="1" ht="14.25">
      <c r="A42" s="15"/>
      <c r="B42" s="17">
        <v>4</v>
      </c>
      <c r="C42" s="18" t="s">
        <v>16</v>
      </c>
      <c r="D42" s="17">
        <v>1954</v>
      </c>
      <c r="E42" s="18" t="s">
        <v>17</v>
      </c>
      <c r="F42" s="15">
        <v>22</v>
      </c>
      <c r="G42" s="21">
        <v>0.000753125</v>
      </c>
      <c r="H42" s="21">
        <v>0.0005825231481481481</v>
      </c>
      <c r="I42" s="21">
        <f>SUM(G42:H42)</f>
        <v>0.001335648148148148</v>
      </c>
      <c r="K42" s="25"/>
    </row>
    <row r="43" spans="1:11" s="14" customFormat="1" ht="14.25">
      <c r="A43" s="26">
        <v>18</v>
      </c>
      <c r="B43" s="27">
        <v>17</v>
      </c>
      <c r="C43" s="28" t="s">
        <v>38</v>
      </c>
      <c r="D43" s="27">
        <v>1967</v>
      </c>
      <c r="E43" s="28" t="s">
        <v>39</v>
      </c>
      <c r="F43" s="26">
        <v>17</v>
      </c>
      <c r="G43" s="29">
        <v>0.0005761574074074074</v>
      </c>
      <c r="H43" s="29">
        <v>0.000540162037037037</v>
      </c>
      <c r="I43" s="29">
        <f>SUM(G43:H43)</f>
        <v>0.0011163194444444445</v>
      </c>
      <c r="J43" s="30">
        <f>I43+I44</f>
        <v>0.002335300925925926</v>
      </c>
      <c r="K43" s="31">
        <f>J43-$J$9</f>
        <v>0.0007240740740740742</v>
      </c>
    </row>
    <row r="44" spans="1:11" s="14" customFormat="1" ht="14.25">
      <c r="A44" s="26"/>
      <c r="B44" s="27">
        <v>58</v>
      </c>
      <c r="C44" s="28" t="s">
        <v>96</v>
      </c>
      <c r="D44" s="27">
        <v>1962</v>
      </c>
      <c r="E44" s="28" t="s">
        <v>39</v>
      </c>
      <c r="F44" s="26">
        <v>17</v>
      </c>
      <c r="G44" s="29">
        <v>0.0006350694444444444</v>
      </c>
      <c r="H44" s="29">
        <v>0.0005839120370370371</v>
      </c>
      <c r="I44" s="29">
        <f>SUM(G44:H44)</f>
        <v>0.0012189814814814815</v>
      </c>
      <c r="J44" s="32"/>
      <c r="K44" s="31"/>
    </row>
    <row r="45" spans="1:11" s="14" customFormat="1" ht="14.25">
      <c r="A45" s="15">
        <v>19</v>
      </c>
      <c r="B45" s="17">
        <v>18</v>
      </c>
      <c r="C45" s="18" t="s">
        <v>40</v>
      </c>
      <c r="D45" s="17">
        <v>1968</v>
      </c>
      <c r="E45" s="18" t="s">
        <v>28</v>
      </c>
      <c r="F45" s="15">
        <v>16</v>
      </c>
      <c r="G45" s="21">
        <v>0.0006097222222222222</v>
      </c>
      <c r="H45" s="21">
        <v>0.0005828703703703704</v>
      </c>
      <c r="I45" s="21">
        <f>SUM(G45:H45)</f>
        <v>0.0011925925925925927</v>
      </c>
      <c r="J45" s="23">
        <f>I45+I46</f>
        <v>0.0024614583333333337</v>
      </c>
      <c r="K45" s="25">
        <f>J45-$J$9</f>
        <v>0.000850231481481482</v>
      </c>
    </row>
    <row r="46" spans="1:11" s="14" customFormat="1" ht="14.25">
      <c r="A46" s="15"/>
      <c r="B46" s="17">
        <v>12</v>
      </c>
      <c r="C46" s="18" t="s">
        <v>31</v>
      </c>
      <c r="D46" s="17">
        <v>1965</v>
      </c>
      <c r="E46" s="18" t="s">
        <v>28</v>
      </c>
      <c r="F46" s="15">
        <v>16</v>
      </c>
      <c r="G46" s="21">
        <v>0.000650462962962963</v>
      </c>
      <c r="H46" s="21">
        <v>0.0006184027777777777</v>
      </c>
      <c r="I46" s="21">
        <f>SUM(G46:H46)</f>
        <v>0.0012688657407407408</v>
      </c>
      <c r="K46" s="25"/>
    </row>
    <row r="47" spans="7:9" ht="14.25">
      <c r="G47" s="20"/>
      <c r="H47" s="20"/>
      <c r="I47" s="20"/>
    </row>
    <row r="48" spans="7:9" ht="14.25">
      <c r="G48" s="20"/>
      <c r="H48" s="20"/>
      <c r="I48" s="20"/>
    </row>
    <row r="49" spans="7:9" ht="14.25">
      <c r="G49" s="20"/>
      <c r="H49" s="20"/>
      <c r="I49" s="20"/>
    </row>
    <row r="50" spans="7:9" ht="14.25">
      <c r="G50" s="20"/>
      <c r="H50" s="20"/>
      <c r="I50" s="20"/>
    </row>
    <row r="51" spans="7:9" ht="14.25">
      <c r="G51" s="20"/>
      <c r="H51" s="20"/>
      <c r="I51" s="20"/>
    </row>
  </sheetData>
  <mergeCells count="3">
    <mergeCell ref="H5:I5"/>
    <mergeCell ref="A1:I1"/>
    <mergeCell ref="A3:I3"/>
  </mergeCells>
  <printOptions horizontalCentered="1"/>
  <pageMargins left="0.31496062992125984" right="0.2362204724409449" top="0.3937007874015748" bottom="0.5118110236220472" header="0.2362204724409449" footer="0.1968503937007874"/>
  <pageSetup fitToHeight="1" fitToWidth="1" horizontalDpi="600" verticalDpi="600" orientation="landscape" paperSize="9" scale="82" r:id="rId1"/>
  <headerFooter alignWithMargins="0">
    <oddFooter>&amp;LMAKO Computer&amp;C&amp;P / 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</dc:creator>
  <cp:keywords/>
  <dc:description/>
  <cp:lastModifiedBy>Mako</cp:lastModifiedBy>
  <cp:lastPrinted>2011-02-11T12:10:02Z</cp:lastPrinted>
  <dcterms:created xsi:type="dcterms:W3CDTF">2011-02-11T07:01:11Z</dcterms:created>
  <dcterms:modified xsi:type="dcterms:W3CDTF">2011-02-11T12:10:07Z</dcterms:modified>
  <cp:category/>
  <cp:version/>
  <cp:contentType/>
  <cp:contentStatus/>
</cp:coreProperties>
</file>